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24CC2D21-211D-46F8-9048-EE982EF7A2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Б-П" sheetId="5" r:id="rId1"/>
  </sheets>
  <definedNames>
    <definedName name="личные_продажи">'Б-П'!$B$197:$B$203</definedName>
    <definedName name="налоги">'Б-П'!$C$197:$C$203</definedName>
    <definedName name="_xlnm.Print_Area" localSheetId="0">'Б-П'!$A$1:$I$185</definedName>
    <definedName name="ОС">'Б-П'!$D$197:$D$201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8" i="5" l="1"/>
  <c r="H156" i="5"/>
  <c r="I135" i="5" l="1"/>
  <c r="I134" i="5"/>
  <c r="I133" i="5"/>
  <c r="I132" i="5"/>
  <c r="I131" i="5"/>
  <c r="I130" i="5"/>
  <c r="I129" i="5"/>
  <c r="I128" i="5"/>
  <c r="I127" i="5"/>
  <c r="I112" i="5" l="1"/>
  <c r="I113" i="5"/>
  <c r="I114" i="5"/>
  <c r="I115" i="5"/>
  <c r="I116" i="5"/>
  <c r="I117" i="5"/>
  <c r="I118" i="5"/>
  <c r="I119" i="5"/>
  <c r="I120" i="5"/>
  <c r="I121" i="5"/>
  <c r="I98" i="5"/>
  <c r="I99" i="5"/>
  <c r="I100" i="5"/>
  <c r="I101" i="5"/>
  <c r="I102" i="5"/>
  <c r="I103" i="5"/>
  <c r="I104" i="5"/>
  <c r="I105" i="5"/>
  <c r="I106" i="5"/>
  <c r="I107" i="5"/>
  <c r="I97" i="5"/>
  <c r="I111" i="5"/>
  <c r="H73" i="5"/>
  <c r="H57" i="5"/>
  <c r="H37" i="5"/>
  <c r="I108" i="5" l="1"/>
  <c r="I122" i="5"/>
  <c r="E142" i="5" l="1"/>
  <c r="I125" i="5"/>
  <c r="B167" i="5"/>
  <c r="B162" i="5"/>
  <c r="B163" i="5"/>
  <c r="B164" i="5"/>
  <c r="B165" i="5"/>
  <c r="B166" i="5"/>
  <c r="B161" i="5"/>
  <c r="E143" i="5"/>
  <c r="A124" i="5"/>
  <c r="A110" i="5"/>
  <c r="B142" i="5" s="1"/>
  <c r="F159" i="5" s="1"/>
  <c r="A96" i="5"/>
  <c r="F88" i="5"/>
  <c r="F89" i="5" s="1"/>
  <c r="H175" i="5" s="1"/>
  <c r="I126" i="5"/>
  <c r="I136" i="5" l="1"/>
  <c r="F143" i="5" s="1"/>
  <c r="F142" i="5"/>
  <c r="H81" i="5"/>
  <c r="B141" i="5"/>
  <c r="D159" i="5" s="1"/>
  <c r="B143" i="5"/>
  <c r="H159" i="5" s="1"/>
  <c r="E141" i="5"/>
  <c r="F168" i="5" s="1"/>
  <c r="F141" i="5"/>
  <c r="H168" i="5" l="1"/>
  <c r="D168" i="5"/>
  <c r="F162" i="5"/>
  <c r="F161" i="5"/>
  <c r="H166" i="5"/>
  <c r="H167" i="5"/>
  <c r="H164" i="5"/>
  <c r="D165" i="5"/>
  <c r="D164" i="5"/>
  <c r="D161" i="5"/>
  <c r="D167" i="5"/>
  <c r="D162" i="5"/>
  <c r="D166" i="5"/>
  <c r="D163" i="5"/>
  <c r="H165" i="5"/>
  <c r="H163" i="5"/>
  <c r="F164" i="5"/>
  <c r="F167" i="5"/>
  <c r="F165" i="5"/>
  <c r="H161" i="5"/>
  <c r="H162" i="5"/>
  <c r="F163" i="5"/>
  <c r="F166" i="5"/>
  <c r="F20" i="5"/>
  <c r="H141" i="5"/>
  <c r="D160" i="5" s="1"/>
  <c r="H142" i="5"/>
  <c r="H143" i="5"/>
  <c r="H160" i="5" s="1"/>
  <c r="H169" i="5" l="1"/>
  <c r="H170" i="5" s="1"/>
  <c r="D169" i="5"/>
  <c r="D170" i="5" s="1"/>
  <c r="F160" i="5"/>
  <c r="F169" i="5" s="1"/>
  <c r="H144" i="5"/>
  <c r="F170" i="5" l="1"/>
  <c r="D171" i="5"/>
  <c r="H176" i="5" s="1"/>
  <c r="H177" i="5" l="1"/>
  <c r="H178" i="5" s="1"/>
  <c r="F24" i="5" l="1"/>
  <c r="H179" i="5" l="1"/>
  <c r="H182" i="5" s="1"/>
  <c r="H181" i="5" l="1"/>
  <c r="F21" i="5" s="1"/>
  <c r="F22" i="5"/>
  <c r="H180" i="5"/>
  <c r="F23" i="5" s="1"/>
</calcChain>
</file>

<file path=xl/sharedStrings.xml><?xml version="1.0" encoding="utf-8"?>
<sst xmlns="http://schemas.openxmlformats.org/spreadsheetml/2006/main" count="166" uniqueCount="153">
  <si>
    <t>Год рождения</t>
  </si>
  <si>
    <t>Образование</t>
  </si>
  <si>
    <t>Телефон</t>
  </si>
  <si>
    <t>e-mail</t>
  </si>
  <si>
    <t>РЕЗЮМЕ</t>
  </si>
  <si>
    <t>Адрес регистрации инициатора</t>
  </si>
  <si>
    <t>Требуется ли разрешение соответствующих органов (СЭС, пожарная охрана и т.д.)</t>
  </si>
  <si>
    <t>№ п/п</t>
  </si>
  <si>
    <t>Перечень затрат</t>
  </si>
  <si>
    <t>Наименование</t>
  </si>
  <si>
    <t>ИТОГО</t>
  </si>
  <si>
    <t>Количество</t>
  </si>
  <si>
    <t>СЫРЬЕ, МАТЕРИАЛЫ, КОМПЛЕКТУЮЩИЕ ИЗДЕЛИЯ</t>
  </si>
  <si>
    <t>Расходы на рекламу</t>
  </si>
  <si>
    <t>Наименование составляющих себестоимости продукции</t>
  </si>
  <si>
    <t>Итого производственных расходов, т.е. себестоимость объема продукции в месяц</t>
  </si>
  <si>
    <t>Сырье и материалы</t>
  </si>
  <si>
    <t>Наименование показателя</t>
  </si>
  <si>
    <t>«____»________20__ г.</t>
  </si>
  <si>
    <t>подпись</t>
  </si>
  <si>
    <t>ФИО</t>
  </si>
  <si>
    <t>ФИНАНСОВЫЙ ПЛАН</t>
  </si>
  <si>
    <t>Техническая база, имеющаяся для осуществления проекта: техника, земля, строение, сырье, материалы, оборудование, комплектующие изделия, прочее (указать) (наименование, ед.)</t>
  </si>
  <si>
    <t>Потребность в помещениях для ведения бизнеса (назначение помещения (офисное, складское, торговое, производственное), площадь, правовое основание использования, сумма аренды в месяц)</t>
  </si>
  <si>
    <t>(наименование проекта)</t>
  </si>
  <si>
    <t>КАЛЬКУЛЯЦИЯ ЗАТРАТ НА МАТЕРИАЛЫ</t>
  </si>
  <si>
    <t>Всего</t>
  </si>
  <si>
    <t>Наименование продукции</t>
  </si>
  <si>
    <t>Месячная программа</t>
  </si>
  <si>
    <t>Величина показателя</t>
  </si>
  <si>
    <t>Транспортные расходы</t>
  </si>
  <si>
    <t>Хозяйственные расходы</t>
  </si>
  <si>
    <t>Коммунальные расходы</t>
  </si>
  <si>
    <t>Ед. измерения</t>
  </si>
  <si>
    <t>Стоимость ед., рублей</t>
  </si>
  <si>
    <t>Сумма, рублей</t>
  </si>
  <si>
    <t>Величина затрат на ед. продукции, рублей</t>
  </si>
  <si>
    <t>Величина затрат на месячную программу, рублей/месяц</t>
  </si>
  <si>
    <t>Стоимость, рублей/месяц</t>
  </si>
  <si>
    <t>Налог на прибыль, рублей</t>
  </si>
  <si>
    <t>Основные потребители продукции</t>
  </si>
  <si>
    <t>Опыт профессиональной или предпринимательской деятельности в планируемой сфере деятельности</t>
  </si>
  <si>
    <t>Применяемая система налогообложения, налоговые режимы</t>
  </si>
  <si>
    <t>личные продажи</t>
  </si>
  <si>
    <t>БИЗНЕС-ПЛАН
предпринимательского проекта</t>
  </si>
  <si>
    <t>Краткое описание продукции/услуг</t>
  </si>
  <si>
    <t>Основные показатели экономической эффективности проекта - срок окупаемости, мес.</t>
  </si>
  <si>
    <t>Основные показатели экономической эффективности проекта - уровень рентабельности, %</t>
  </si>
  <si>
    <t>Список 1</t>
  </si>
  <si>
    <t>своя торговая точка</t>
  </si>
  <si>
    <t>ателье</t>
  </si>
  <si>
    <t>в магазины на реализацию</t>
  </si>
  <si>
    <t>прямые договора с юр.лицами</t>
  </si>
  <si>
    <t>торговые площадики (госзакупки и корп.закупки)</t>
  </si>
  <si>
    <t>иное (указать)</t>
  </si>
  <si>
    <t>Список 2</t>
  </si>
  <si>
    <t>ОСНО (20%)</t>
  </si>
  <si>
    <t>УСН (15 %)</t>
  </si>
  <si>
    <t>УСН (6 %)</t>
  </si>
  <si>
    <t>Патент</t>
  </si>
  <si>
    <t>ЕСХН (6%)</t>
  </si>
  <si>
    <t>НПД (4 %)</t>
  </si>
  <si>
    <t>НПД (6 %)</t>
  </si>
  <si>
    <t>Наименование материалов</t>
  </si>
  <si>
    <t>Количество на 1 ед. продукции/услуг</t>
  </si>
  <si>
    <t>Список 5</t>
  </si>
  <si>
    <t>Индивидуальный предприниматель</t>
  </si>
  <si>
    <t>Самозанятый</t>
  </si>
  <si>
    <t>ПОКАЗАТЕЛИ ЭФФЕКТИВНОСТИ ПРОЕКТА</t>
  </si>
  <si>
    <t>Годовая выручка, руб.</t>
  </si>
  <si>
    <t>Прибыль от продаж в год, руб.</t>
  </si>
  <si>
    <t>Чистая прибыль в год, руб.</t>
  </si>
  <si>
    <t>Рентабельность производства, %</t>
  </si>
  <si>
    <t>Срок окупаемости, мес</t>
  </si>
  <si>
    <t>красным выделены ячейки, где надо выбрать из списка</t>
  </si>
  <si>
    <t>ЕДИНОВРЕМЕННЫЕ ЗАТРАТЫ (возмещаются по СОЦИАЛЬНОМУ КОНТРАКТУ)</t>
  </si>
  <si>
    <t>ТЕКУЩИЕ ЕЖЕМЕСЯЧНЫЕ ЗАТРАТЫ</t>
  </si>
  <si>
    <t>ПРОГНОЗ ДОХОДОВ ОТ РЕАЛИЗАЦИИ</t>
  </si>
  <si>
    <t>планируемые объемы в месяц (ед.)</t>
  </si>
  <si>
    <t>планируемая цена за ед., руб.</t>
  </si>
  <si>
    <t>Итого прогнозный доход в месяц, руб.</t>
  </si>
  <si>
    <t>Прогнозный доход в год, руб.</t>
  </si>
  <si>
    <t>ИТОГО в месяц на материалы</t>
  </si>
  <si>
    <t>ПРОЧИЕ ЕЖЕМЕСЯЧНЫЕ РАСХОДЫ</t>
  </si>
  <si>
    <t>Аренда</t>
  </si>
  <si>
    <t>Основные показатели экономической эффективности проекта - общая прибыль в год, тыс. руб.</t>
  </si>
  <si>
    <t>КРАТКАЯ ИНФОРМАЦИЯ О ПРОЕКТЕ</t>
  </si>
  <si>
    <t>Общие расходы в месяц, руб.</t>
  </si>
  <si>
    <t>Себестоимость единицы продукции, руб.</t>
  </si>
  <si>
    <t>Организационно-правовая форма (ИП / Самозанятый)</t>
  </si>
  <si>
    <t>Инициатор бизнес-плана (Ф. И. О.)</t>
  </si>
  <si>
    <t>Технологический процесс производства товара/услуги</t>
  </si>
  <si>
    <t>Предполагаемые производители (поставщики) комплектующих частей, услуг</t>
  </si>
  <si>
    <t>Прочие расходы (связь, канцтовары, и т.д.)</t>
  </si>
  <si>
    <t>Совокупные затраты в год, руб. (для ИП в том числе отчисления в ПФР)</t>
  </si>
  <si>
    <t>Основные средства, в т.ч.:</t>
  </si>
  <si>
    <t>Сырье, материалы, комплектующие изделия, в т.ч.:</t>
  </si>
  <si>
    <t>Прочие товарно-материальные ценности, в т.ч.:</t>
  </si>
  <si>
    <t>кол-во, ед.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</si>
  <si>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</si>
  <si>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</si>
  <si>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</si>
  <si>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</si>
  <si>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</si>
  <si>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</si>
  <si>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</si>
  <si>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</si>
  <si>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</si>
  <si>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Стоимость за ед., рублей</t>
  </si>
  <si>
    <t>ВСЕГО ЗАТРАТ, руб.</t>
  </si>
  <si>
    <t>Требуемая единовременная финансовая помощь, руб.</t>
  </si>
  <si>
    <t>Адрес реализации проекта</t>
  </si>
  <si>
    <t>Планируемый вид деятельности (если есть возможность, указать с кодом ОКВЭД)</t>
  </si>
  <si>
    <t>Основные показатели экономической эффективности проекта - объем налоговых отчислений за год, тыс. руб.</t>
  </si>
  <si>
    <t>Наименование продукции/услуг</t>
  </si>
  <si>
    <t>РАСЧЕТ СЕБЕСТОИМОСТИ ПРОДУКЦИИ</t>
  </si>
  <si>
    <t>1.4</t>
  </si>
  <si>
    <t>1.5</t>
  </si>
  <si>
    <t>1.6</t>
  </si>
  <si>
    <t>1.7</t>
  </si>
  <si>
    <t>2.4</t>
  </si>
  <si>
    <t>2.5</t>
  </si>
  <si>
    <t>2.6</t>
  </si>
  <si>
    <t>2.7</t>
  </si>
  <si>
    <t>3.4</t>
  </si>
  <si>
    <t>3.5</t>
  </si>
  <si>
    <t>3.6</t>
  </si>
  <si>
    <t>3.7</t>
  </si>
  <si>
    <t>ИНН инициатора</t>
  </si>
  <si>
    <t>1.8</t>
  </si>
  <si>
    <t>1.9</t>
  </si>
  <si>
    <t>1.10</t>
  </si>
  <si>
    <t>1.11</t>
  </si>
  <si>
    <t>1.12</t>
  </si>
  <si>
    <t>1.13</t>
  </si>
  <si>
    <t>1.14</t>
  </si>
  <si>
    <t>1.15</t>
  </si>
  <si>
    <t>2.8</t>
  </si>
  <si>
    <t>2.9</t>
  </si>
  <si>
    <t>2.10</t>
  </si>
  <si>
    <t>2.11</t>
  </si>
  <si>
    <t>2.12</t>
  </si>
  <si>
    <t>2.13</t>
  </si>
  <si>
    <t>2.14</t>
  </si>
  <si>
    <t>2.15</t>
  </si>
  <si>
    <t>шт</t>
  </si>
  <si>
    <t>1.16</t>
  </si>
  <si>
    <t>1.17</t>
  </si>
  <si>
    <t>1.18</t>
  </si>
  <si>
    <t>1.19</t>
  </si>
  <si>
    <t>Чистая прибыль в месяц, руб.</t>
  </si>
  <si>
    <t>Расходы на бухгалтера</t>
  </si>
  <si>
    <t>Затраты на зарплату персоналу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</si>
</sst>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* #,##0_-;\-* #,##0_-;_-* \-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BEEF4"/>
        <bgColor rgb="FFDCE6F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12" xfId="0" applyBorder="1" applyAlignment="1" applyProtection="1">
      <alignment horizontal="left" vertical="top" wrapText="1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49" fontId="0" fillId="0" borderId="2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top"/>
      <protection hidden="1"/>
    </xf>
    <xf numFmtId="1" fontId="0" fillId="2" borderId="2" xfId="0" applyNumberFormat="1" applyFill="1" applyBorder="1" applyAlignment="1" applyProtection="1">
      <alignment horizontal="center" vertical="top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13" xfId="1" applyNumberFormat="1" applyFont="1" applyFill="1" applyBorder="1" applyAlignment="1" applyProtection="1">
      <alignment vertical="center" wrapText="1"/>
      <protection hidden="1"/>
    </xf>
    <xf numFmtId="164" fontId="0" fillId="0" borderId="0" xfId="1" applyNumberFormat="1" applyFont="1" applyFill="1" applyBorder="1" applyAlignment="1" applyProtection="1">
      <alignment vertical="center" wrapText="1"/>
      <protection hidden="1"/>
    </xf>
    <xf numFmtId="0" fontId="0" fillId="0" borderId="1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14" xfId="0" applyBorder="1" applyProtection="1">
      <protection hidden="1"/>
    </xf>
    <xf numFmtId="164" fontId="0" fillId="0" borderId="2" xfId="1" applyNumberFormat="1" applyFont="1" applyFill="1" applyBorder="1" applyAlignment="1" applyProtection="1">
      <alignment horizontal="center" vertical="center"/>
      <protection locked="0" hidden="1"/>
    </xf>
    <xf numFmtId="164" fontId="0" fillId="0" borderId="2" xfId="1" applyNumberFormat="1" applyFont="1" applyFill="1" applyBorder="1" applyAlignment="1" applyProtection="1">
      <alignment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43" fontId="0" fillId="4" borderId="2" xfId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wrapText="1"/>
      <protection hidden="1"/>
    </xf>
    <xf numFmtId="164" fontId="0" fillId="0" borderId="0" xfId="0" applyNumberFormat="1" applyProtection="1">
      <protection hidden="1"/>
    </xf>
    <xf numFmtId="0" fontId="0" fillId="0" borderId="2" xfId="0" applyBorder="1" applyAlignment="1" applyProtection="1">
      <alignment horizontal="center" vertical="top"/>
      <protection locked="0" hidden="1"/>
    </xf>
    <xf numFmtId="0" fontId="0" fillId="6" borderId="0" xfId="0" applyFill="1" applyAlignment="1" applyProtection="1">
      <alignment vertical="top" wrapText="1"/>
      <protection hidden="1"/>
    </xf>
    <xf numFmtId="43" fontId="0" fillId="0" borderId="3" xfId="1" applyFont="1" applyFill="1" applyBorder="1" applyAlignment="1" applyProtection="1">
      <alignment horizontal="center" vertical="center"/>
      <protection locked="0" hidden="1"/>
    </xf>
    <xf numFmtId="43" fontId="0" fillId="0" borderId="5" xfId="1" applyFont="1" applyFill="1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left" vertical="center"/>
      <protection locked="0" hidden="1"/>
    </xf>
    <xf numFmtId="0" fontId="0" fillId="0" borderId="4" xfId="0" applyBorder="1" applyAlignment="1" applyProtection="1">
      <alignment horizontal="left" vertical="center"/>
      <protection locked="0" hidden="1"/>
    </xf>
    <xf numFmtId="0" fontId="0" fillId="0" borderId="5" xfId="0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2" borderId="3" xfId="0" applyFill="1" applyBorder="1" applyAlignment="1" applyProtection="1">
      <alignment horizontal="left" vertical="top"/>
      <protection hidden="1"/>
    </xf>
    <xf numFmtId="0" fontId="0" fillId="2" borderId="4" xfId="0" applyFill="1" applyBorder="1" applyAlignment="1" applyProtection="1">
      <alignment horizontal="left" vertical="top"/>
      <protection hidden="1"/>
    </xf>
    <xf numFmtId="0" fontId="0" fillId="2" borderId="5" xfId="0" applyFill="1" applyBorder="1" applyAlignment="1" applyProtection="1">
      <alignment horizontal="left" vertical="top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/>
      <protection locked="0" hidden="1"/>
    </xf>
    <xf numFmtId="164" fontId="0" fillId="0" borderId="2" xfId="1" applyNumberFormat="1" applyFont="1" applyFill="1" applyBorder="1" applyAlignment="1" applyProtection="1">
      <alignment horizontal="center" vertical="center"/>
      <protection locked="0" hidden="1"/>
    </xf>
    <xf numFmtId="43" fontId="0" fillId="0" borderId="2" xfId="1" applyFont="1" applyFill="1" applyBorder="1" applyAlignment="1" applyProtection="1">
      <alignment horizontal="center" vertical="center"/>
      <protection locked="0" hidden="1"/>
    </xf>
    <xf numFmtId="164" fontId="0" fillId="0" borderId="2" xfId="1" applyNumberFormat="1" applyFont="1" applyFill="1" applyBorder="1" applyAlignment="1" applyProtection="1">
      <alignment horizontal="center" vertical="top"/>
      <protection locked="0" hidden="1"/>
    </xf>
    <xf numFmtId="43" fontId="0" fillId="0" borderId="2" xfId="1" applyFont="1" applyFill="1" applyBorder="1" applyAlignment="1" applyProtection="1">
      <alignment horizontal="center"/>
      <protection locked="0" hidden="1"/>
    </xf>
    <xf numFmtId="164" fontId="0" fillId="0" borderId="2" xfId="1" applyNumberFormat="1" applyFont="1" applyFill="1" applyBorder="1" applyAlignment="1" applyProtection="1">
      <alignment horizontal="center"/>
      <protection locked="0" hidden="1"/>
    </xf>
    <xf numFmtId="43" fontId="0" fillId="0" borderId="2" xfId="1" applyFont="1" applyFill="1" applyBorder="1" applyAlignment="1" applyProtection="1">
      <alignment horizontal="right"/>
      <protection locked="0" hidden="1"/>
    </xf>
    <xf numFmtId="0" fontId="0" fillId="0" borderId="3" xfId="0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0" fontId="0" fillId="3" borderId="3" xfId="0" applyFill="1" applyBorder="1" applyAlignment="1" applyProtection="1">
      <alignment horizontal="center"/>
      <protection locked="0" hidden="1"/>
    </xf>
    <xf numFmtId="0" fontId="0" fillId="3" borderId="4" xfId="0" applyFill="1" applyBorder="1" applyAlignment="1" applyProtection="1">
      <alignment horizontal="center"/>
      <protection locked="0" hidden="1"/>
    </xf>
    <xf numFmtId="0" fontId="0" fillId="3" borderId="5" xfId="0" applyFill="1" applyBorder="1" applyAlignment="1" applyProtection="1">
      <alignment horizontal="center"/>
      <protection locked="0" hidden="1"/>
    </xf>
    <xf numFmtId="164" fontId="0" fillId="0" borderId="3" xfId="1" applyNumberFormat="1" applyFont="1" applyFill="1" applyBorder="1" applyAlignment="1" applyProtection="1">
      <alignment horizontal="center" vertical="center"/>
      <protection locked="0" hidden="1"/>
    </xf>
    <xf numFmtId="164" fontId="0" fillId="0" borderId="5" xfId="1" applyNumberFormat="1" applyFont="1" applyFill="1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left" vertical="top" wrapText="1"/>
      <protection locked="0" hidden="1"/>
    </xf>
    <xf numFmtId="0" fontId="0" fillId="0" borderId="4" xfId="0" applyBorder="1" applyAlignment="1" applyProtection="1">
      <alignment horizontal="left" vertical="top" wrapText="1"/>
      <protection locked="0" hidden="1"/>
    </xf>
    <xf numFmtId="0" fontId="0" fillId="0" borderId="5" xfId="0" applyBorder="1" applyAlignment="1" applyProtection="1">
      <alignment horizontal="left" vertical="top" wrapText="1"/>
      <protection locked="0" hidden="1"/>
    </xf>
    <xf numFmtId="0" fontId="0" fillId="0" borderId="3" xfId="0" applyBorder="1" applyAlignment="1" applyProtection="1">
      <alignment horizontal="left" vertical="top"/>
      <protection locked="0" hidden="1"/>
    </xf>
    <xf numFmtId="0" fontId="0" fillId="0" borderId="4" xfId="0" applyBorder="1" applyAlignment="1" applyProtection="1">
      <alignment horizontal="left" vertical="top"/>
      <protection locked="0" hidden="1"/>
    </xf>
    <xf numFmtId="0" fontId="0" fillId="0" borderId="5" xfId="0" applyBorder="1" applyAlignment="1" applyProtection="1">
      <alignment horizontal="left" vertical="top"/>
      <protection locked="0" hidden="1"/>
    </xf>
    <xf numFmtId="0" fontId="0" fillId="0" borderId="3" xfId="0" applyBorder="1" applyAlignment="1" applyProtection="1">
      <alignment horizontal="center" wrapText="1"/>
      <protection locked="0" hidden="1"/>
    </xf>
    <xf numFmtId="0" fontId="0" fillId="0" borderId="4" xfId="0" applyBorder="1" applyAlignment="1" applyProtection="1">
      <alignment horizontal="center" wrapText="1"/>
      <protection locked="0" hidden="1"/>
    </xf>
    <xf numFmtId="0" fontId="0" fillId="0" borderId="5" xfId="0" applyBorder="1" applyAlignment="1" applyProtection="1">
      <alignment horizontal="center" wrapText="1"/>
      <protection locked="0" hidden="1"/>
    </xf>
    <xf numFmtId="0" fontId="0" fillId="0" borderId="3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165" fontId="5" fillId="2" borderId="3" xfId="1" applyNumberFormat="1" applyFont="1" applyFill="1" applyBorder="1" applyAlignment="1" applyProtection="1">
      <alignment horizontal="center" vertical="center"/>
      <protection hidden="1"/>
    </xf>
    <xf numFmtId="165" fontId="5" fillId="2" borderId="4" xfId="1" applyNumberFormat="1" applyFont="1" applyFill="1" applyBorder="1" applyAlignment="1" applyProtection="1">
      <alignment horizontal="center" vertical="center"/>
      <protection hidden="1"/>
    </xf>
    <xf numFmtId="165" fontId="5" fillId="2" borderId="5" xfId="1" applyNumberFormat="1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43" fontId="0" fillId="0" borderId="3" xfId="1" applyFont="1" applyFill="1" applyBorder="1" applyAlignment="1" applyProtection="1">
      <alignment horizontal="center" vertical="center"/>
      <protection hidden="1"/>
    </xf>
    <xf numFmtId="43" fontId="0" fillId="0" borderId="5" xfId="1" applyFont="1" applyFill="1" applyBorder="1" applyAlignment="1" applyProtection="1">
      <alignment horizontal="center" vertical="center"/>
      <protection hidden="1"/>
    </xf>
    <xf numFmtId="43" fontId="0" fillId="2" borderId="3" xfId="1" applyFont="1" applyFill="1" applyBorder="1" applyAlignment="1" applyProtection="1">
      <alignment horizontal="center"/>
      <protection hidden="1"/>
    </xf>
    <xf numFmtId="43" fontId="0" fillId="2" borderId="4" xfId="1" applyFont="1" applyFill="1" applyBorder="1" applyAlignment="1" applyProtection="1">
      <alignment horizontal="center"/>
      <protection hidden="1"/>
    </xf>
    <xf numFmtId="43" fontId="0" fillId="2" borderId="5" xfId="1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164" fontId="0" fillId="4" borderId="3" xfId="1" applyNumberFormat="1" applyFont="1" applyFill="1" applyBorder="1" applyAlignment="1" applyProtection="1">
      <alignment horizontal="center" vertical="center" wrapText="1"/>
      <protection hidden="1"/>
    </xf>
    <xf numFmtId="164" fontId="0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top"/>
      <protection hidden="1"/>
    </xf>
    <xf numFmtId="164" fontId="0" fillId="4" borderId="3" xfId="0" applyNumberFormat="1" applyFill="1" applyBorder="1" applyAlignment="1" applyProtection="1">
      <alignment horizontal="center" vertical="center" wrapText="1"/>
      <protection hidden="1"/>
    </xf>
    <xf numFmtId="0" fontId="0" fillId="4" borderId="5" xfId="0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wrapText="1"/>
      <protection hidden="1"/>
    </xf>
    <xf numFmtId="0" fontId="0" fillId="0" borderId="7" xfId="0" applyBorder="1" applyAlignment="1" applyProtection="1">
      <alignment horizontal="center" wrapText="1"/>
      <protection hidden="1"/>
    </xf>
    <xf numFmtId="0" fontId="0" fillId="2" borderId="3" xfId="0" applyFill="1" applyBorder="1" applyAlignment="1" applyProtection="1">
      <alignment horizontal="left" vertical="top" wrapText="1"/>
      <protection hidden="1"/>
    </xf>
    <xf numFmtId="0" fontId="0" fillId="2" borderId="4" xfId="0" applyFill="1" applyBorder="1" applyAlignment="1" applyProtection="1">
      <alignment horizontal="left" vertical="top" wrapText="1"/>
      <protection hidden="1"/>
    </xf>
    <xf numFmtId="0" fontId="0" fillId="2" borderId="5" xfId="0" applyFill="1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164" fontId="0" fillId="0" borderId="3" xfId="1" applyNumberFormat="1" applyFont="1" applyFill="1" applyBorder="1" applyAlignment="1" applyProtection="1">
      <alignment horizontal="center" vertical="center"/>
      <protection hidden="1"/>
    </xf>
    <xf numFmtId="164" fontId="0" fillId="0" borderId="5" xfId="1" applyNumberFormat="1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164" fontId="0" fillId="0" borderId="3" xfId="1" applyNumberFormat="1" applyFont="1" applyFill="1" applyBorder="1" applyAlignment="1" applyProtection="1">
      <alignment horizontal="center" vertical="top"/>
      <protection locked="0" hidden="1"/>
    </xf>
    <xf numFmtId="164" fontId="0" fillId="0" borderId="5" xfId="1" applyNumberFormat="1" applyFont="1" applyFill="1" applyBorder="1" applyAlignment="1" applyProtection="1">
      <alignment horizontal="center" vertical="top"/>
      <protection locked="0" hidden="1"/>
    </xf>
    <xf numFmtId="43" fontId="0" fillId="4" borderId="3" xfId="1" applyFont="1" applyFill="1" applyBorder="1" applyAlignment="1" applyProtection="1">
      <alignment horizontal="left" vertical="top" wrapText="1"/>
      <protection hidden="1"/>
    </xf>
    <xf numFmtId="43" fontId="0" fillId="4" borderId="5" xfId="1" applyFont="1" applyFill="1" applyBorder="1" applyAlignment="1" applyProtection="1">
      <alignment horizontal="left" vertical="top" wrapText="1"/>
      <protection hidden="1"/>
    </xf>
    <xf numFmtId="43" fontId="0" fillId="4" borderId="2" xfId="1" applyFont="1" applyFill="1" applyBorder="1" applyAlignment="1" applyProtection="1">
      <alignment horizontal="center" vertical="center"/>
      <protection hidden="1"/>
    </xf>
    <xf numFmtId="164" fontId="0" fillId="4" borderId="3" xfId="1" applyNumberFormat="1" applyFont="1" applyFill="1" applyBorder="1" applyAlignment="1" applyProtection="1">
      <alignment horizontal="center" vertical="top"/>
      <protection hidden="1"/>
    </xf>
    <xf numFmtId="164" fontId="0" fillId="4" borderId="5" xfId="1" applyNumberFormat="1" applyFont="1" applyFill="1" applyBorder="1" applyAlignment="1" applyProtection="1">
      <alignment horizontal="center" vertical="top"/>
      <protection hidden="1"/>
    </xf>
    <xf numFmtId="2" fontId="0" fillId="4" borderId="3" xfId="0" applyNumberFormat="1" applyFill="1" applyBorder="1" applyAlignment="1" applyProtection="1">
      <alignment horizontal="center" vertical="top"/>
      <protection hidden="1"/>
    </xf>
    <xf numFmtId="2" fontId="0" fillId="4" borderId="5" xfId="0" applyNumberFormat="1" applyFill="1" applyBorder="1" applyAlignment="1" applyProtection="1">
      <alignment horizontal="center" vertical="top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43" fontId="5" fillId="4" borderId="3" xfId="1" applyFont="1" applyFill="1" applyBorder="1" applyAlignment="1" applyProtection="1">
      <alignment horizontal="center" vertical="top"/>
      <protection hidden="1"/>
    </xf>
    <xf numFmtId="43" fontId="5" fillId="4" borderId="5" xfId="1" applyFont="1" applyFill="1" applyBorder="1" applyAlignment="1" applyProtection="1">
      <alignment horizontal="center" vertical="top"/>
      <protection hidden="1"/>
    </xf>
    <xf numFmtId="43" fontId="10" fillId="4" borderId="2" xfId="1" applyFont="1" applyFill="1" applyBorder="1" applyAlignment="1" applyProtection="1">
      <alignment horizontal="center" vertical="center" wrapText="1"/>
      <protection hidden="1"/>
    </xf>
    <xf numFmtId="43" fontId="0" fillId="4" borderId="3" xfId="1" applyFont="1" applyFill="1" applyBorder="1" applyAlignment="1" applyProtection="1">
      <alignment horizontal="center" vertical="center"/>
      <protection hidden="1"/>
    </xf>
    <xf numFmtId="43" fontId="0" fillId="4" borderId="4" xfId="1" applyFont="1" applyFill="1" applyBorder="1" applyAlignment="1" applyProtection="1">
      <alignment horizontal="center" vertical="center"/>
      <protection hidden="1"/>
    </xf>
    <xf numFmtId="43" fontId="0" fillId="4" borderId="5" xfId="1" applyFont="1" applyFill="1" applyBorder="1" applyAlignment="1" applyProtection="1">
      <alignment horizontal="center" vertical="center"/>
      <protection hidden="1"/>
    </xf>
    <xf numFmtId="43" fontId="0" fillId="4" borderId="3" xfId="1" applyFont="1" applyFill="1" applyBorder="1" applyAlignment="1" applyProtection="1">
      <alignment horizontal="center" vertical="center" wrapText="1"/>
      <protection hidden="1"/>
    </xf>
    <xf numFmtId="43" fontId="0" fillId="4" borderId="5" xfId="1" applyFont="1" applyFill="1" applyBorder="1" applyAlignment="1" applyProtection="1">
      <alignment horizontal="center" vertical="center" wrapText="1"/>
      <protection hidden="1"/>
    </xf>
    <xf numFmtId="43" fontId="0" fillId="4" borderId="3" xfId="1" applyFont="1" applyFill="1" applyBorder="1" applyAlignment="1" applyProtection="1">
      <alignment horizontal="center"/>
      <protection hidden="1"/>
    </xf>
    <xf numFmtId="43" fontId="0" fillId="4" borderId="5" xfId="1" applyFont="1" applyFill="1" applyBorder="1" applyAlignment="1" applyProtection="1">
      <alignment horizontal="center"/>
      <protection hidden="1"/>
    </xf>
    <xf numFmtId="9" fontId="0" fillId="4" borderId="3" xfId="2" applyFont="1" applyFill="1" applyBorder="1" applyAlignment="1" applyProtection="1">
      <alignment horizontal="center" vertical="center" wrapText="1"/>
      <protection hidden="1"/>
    </xf>
    <xf numFmtId="9" fontId="0" fillId="4" borderId="5" xfId="2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left"/>
      <protection hidden="1"/>
    </xf>
    <xf numFmtId="164" fontId="0" fillId="2" borderId="2" xfId="1" applyNumberFormat="1" applyFont="1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left" vertical="top" wrapText="1"/>
      <protection hidden="1"/>
    </xf>
    <xf numFmtId="0" fontId="0" fillId="4" borderId="2" xfId="0" applyFill="1" applyBorder="1" applyAlignment="1" applyProtection="1">
      <alignment horizontal="left" vertical="top"/>
      <protection hidden="1"/>
    </xf>
    <xf numFmtId="164" fontId="0" fillId="4" borderId="2" xfId="1" applyNumberFormat="1" applyFont="1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left" vertical="top" wrapText="1"/>
      <protection hidden="1"/>
    </xf>
    <xf numFmtId="0" fontId="0" fillId="4" borderId="4" xfId="0" applyFill="1" applyBorder="1" applyAlignment="1" applyProtection="1">
      <alignment horizontal="left" vertical="top" wrapText="1"/>
      <protection hidden="1"/>
    </xf>
    <xf numFmtId="0" fontId="0" fillId="4" borderId="5" xfId="0" applyFill="1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top"/>
      <protection locked="0" hidden="1"/>
    </xf>
    <xf numFmtId="0" fontId="2" fillId="0" borderId="2" xfId="0" applyFont="1" applyBorder="1" applyAlignment="1" applyProtection="1">
      <alignment horizontal="center" wrapText="1"/>
      <protection locked="0" hidden="1"/>
    </xf>
    <xf numFmtId="0" fontId="0" fillId="0" borderId="2" xfId="0" applyBorder="1" applyAlignment="1" applyProtection="1">
      <alignment horizontal="left" vertical="center" wrapText="1"/>
      <protection hidden="1"/>
    </xf>
    <xf numFmtId="43" fontId="0" fillId="2" borderId="2" xfId="1" applyFont="1" applyFill="1" applyBorder="1" applyAlignment="1" applyProtection="1">
      <alignment horizontal="center"/>
      <protection hidden="1"/>
    </xf>
    <xf numFmtId="9" fontId="0" fillId="2" borderId="2" xfId="2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 wrapText="1"/>
      <protection locked="0"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14" fontId="0" fillId="0" borderId="3" xfId="0" applyNumberFormat="1" applyBorder="1" applyAlignment="1" applyProtection="1">
      <alignment horizontal="center" wrapText="1"/>
      <protection locked="0" hidden="1"/>
    </xf>
    <xf numFmtId="14" fontId="0" fillId="0" borderId="4" xfId="0" applyNumberFormat="1" applyBorder="1" applyAlignment="1" applyProtection="1">
      <alignment horizontal="center" wrapText="1"/>
      <protection locked="0" hidden="1"/>
    </xf>
    <xf numFmtId="14" fontId="0" fillId="0" borderId="5" xfId="0" applyNumberFormat="1" applyBorder="1" applyAlignment="1" applyProtection="1">
      <alignment horizontal="center" wrapText="1"/>
      <protection locked="0" hidden="1"/>
    </xf>
    <xf numFmtId="0" fontId="0" fillId="0" borderId="2" xfId="0" applyBorder="1" applyAlignment="1" applyProtection="1">
      <alignment horizontal="center" wrapText="1"/>
      <protection locked="0" hidden="1"/>
    </xf>
    <xf numFmtId="1" fontId="0" fillId="0" borderId="3" xfId="0" applyNumberFormat="1" applyBorder="1" applyAlignment="1" applyProtection="1">
      <alignment horizontal="center" wrapText="1"/>
      <protection locked="0" hidden="1"/>
    </xf>
    <xf numFmtId="1" fontId="0" fillId="0" borderId="4" xfId="0" applyNumberFormat="1" applyBorder="1" applyAlignment="1" applyProtection="1">
      <alignment horizontal="center" wrapText="1"/>
      <protection locked="0" hidden="1"/>
    </xf>
    <xf numFmtId="1" fontId="0" fillId="0" borderId="5" xfId="0" applyNumberFormat="1" applyBorder="1" applyAlignment="1" applyProtection="1">
      <alignment horizontal="center" wrapText="1"/>
      <protection locked="0" hidden="1"/>
    </xf>
    <xf numFmtId="164" fontId="0" fillId="4" borderId="3" xfId="1" applyNumberFormat="1" applyFont="1" applyFill="1" applyBorder="1" applyAlignment="1" applyProtection="1">
      <alignment horizontal="center"/>
      <protection hidden="1"/>
    </xf>
    <xf numFmtId="164" fontId="0" fillId="4" borderId="5" xfId="1" applyNumberFormat="1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 vertical="center" wrapText="1"/>
      <protection locked="0" hidden="1"/>
    </xf>
    <xf numFmtId="0" fontId="0" fillId="0" borderId="4" xfId="0" applyBorder="1" applyAlignment="1" applyProtection="1">
      <alignment horizontal="center" vertical="center" wrapText="1"/>
      <protection locked="0" hidden="1"/>
    </xf>
    <xf numFmtId="0" fontId="0" fillId="0" borderId="5" xfId="0" applyBorder="1" applyAlignment="1" applyProtection="1">
      <alignment horizontal="center" vertical="center" wrapText="1"/>
      <protection locked="0" hidden="1"/>
    </xf>
    <xf numFmtId="166" fontId="0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wrapText="1"/>
      <protection locked="0" hidden="1"/>
    </xf>
    <xf numFmtId="0" fontId="2" fillId="0" borderId="4" xfId="0" applyFont="1" applyBorder="1" applyAlignment="1" applyProtection="1">
      <alignment horizontal="center" wrapText="1"/>
      <protection locked="0" hidden="1"/>
    </xf>
    <xf numFmtId="0" fontId="2" fillId="0" borderId="5" xfId="0" applyFont="1" applyBorder="1" applyAlignment="1" applyProtection="1">
      <alignment horizontal="center" wrapText="1"/>
      <protection locked="0" hidden="1"/>
    </xf>
    <xf numFmtId="0" fontId="9" fillId="0" borderId="2" xfId="3" applyFill="1" applyBorder="1" applyAlignment="1" applyProtection="1">
      <alignment horizontal="center" wrapText="1"/>
      <protection locked="0"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164" fontId="0" fillId="2" borderId="2" xfId="1" applyNumberFormat="1" applyFont="1" applyFill="1" applyBorder="1" applyAlignment="1" applyProtection="1">
      <alignment horizontal="center"/>
      <protection hidden="1"/>
    </xf>
  </cellXfs>
  <cellStyles count="4">
    <cellStyle name="Гиперссылка" xfId="3" builtin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07"/>
  <sheetViews>
    <sheetView tabSelected="1" view="pageBreakPreview" zoomScale="90" zoomScaleNormal="90" zoomScaleSheetLayoutView="90" workbookViewId="0">
      <selection sqref="A1:I1"/>
    </sheetView>
  </sheetViews>
  <sheetFormatPr defaultColWidth="9.140625" defaultRowHeight="15" outlineLevelRow="1" x14ac:dyDescent="0.25"/>
  <cols>
    <col min="1" max="1" width="5" style="2" customWidth="1"/>
    <col min="2" max="2" width="14.85546875" style="2" customWidth="1"/>
    <col min="3" max="3" width="14.42578125" style="2" customWidth="1"/>
    <col min="4" max="4" width="17.140625" style="2" customWidth="1"/>
    <col min="5" max="5" width="15.140625" style="2" customWidth="1"/>
    <col min="6" max="6" width="12.42578125" style="2" customWidth="1"/>
    <col min="7" max="7" width="11" style="2" customWidth="1"/>
    <col min="8" max="8" width="9.140625" style="2"/>
    <col min="9" max="9" width="28.5703125" style="2" customWidth="1"/>
    <col min="10" max="10" width="28.85546875" style="1" customWidth="1"/>
    <col min="11" max="12" width="9.140625" style="2"/>
    <col min="13" max="13" width="11.5703125" style="2" bestFit="1" customWidth="1"/>
    <col min="14" max="16384" width="9.140625" style="2"/>
  </cols>
  <sheetData>
    <row r="1" spans="1:10" ht="30" customHeight="1" x14ac:dyDescent="0.25">
      <c r="A1" s="162" t="s">
        <v>44</v>
      </c>
      <c r="B1" s="51"/>
      <c r="C1" s="51"/>
      <c r="D1" s="51"/>
      <c r="E1" s="51"/>
      <c r="F1" s="51"/>
      <c r="G1" s="51"/>
      <c r="H1" s="51"/>
      <c r="I1" s="51"/>
    </row>
    <row r="2" spans="1:10" x14ac:dyDescent="0.25">
      <c r="A2" s="163"/>
      <c r="B2" s="163"/>
      <c r="C2" s="163"/>
      <c r="D2" s="163"/>
      <c r="E2" s="163"/>
      <c r="F2" s="163"/>
      <c r="G2" s="163"/>
      <c r="H2" s="163"/>
      <c r="I2" s="163"/>
    </row>
    <row r="3" spans="1:10" x14ac:dyDescent="0.25">
      <c r="A3" s="164" t="s">
        <v>24</v>
      </c>
      <c r="B3" s="164"/>
      <c r="C3" s="164"/>
      <c r="D3" s="164"/>
      <c r="E3" s="164"/>
      <c r="F3" s="164"/>
      <c r="G3" s="164"/>
      <c r="H3" s="164"/>
      <c r="I3" s="164"/>
    </row>
    <row r="5" spans="1:10" x14ac:dyDescent="0.25">
      <c r="A5" s="51" t="s">
        <v>4</v>
      </c>
      <c r="B5" s="51"/>
      <c r="C5" s="51"/>
      <c r="D5" s="51"/>
      <c r="E5" s="51"/>
      <c r="F5" s="51"/>
      <c r="G5" s="51"/>
      <c r="H5" s="51"/>
      <c r="I5" s="51"/>
    </row>
    <row r="6" spans="1:10" x14ac:dyDescent="0.25">
      <c r="A6" s="60" t="s">
        <v>89</v>
      </c>
      <c r="B6" s="61"/>
      <c r="C6" s="61"/>
      <c r="D6" s="61"/>
      <c r="E6" s="62"/>
      <c r="F6" s="63" t="s">
        <v>67</v>
      </c>
      <c r="G6" s="64"/>
      <c r="H6" s="64"/>
      <c r="I6" s="65"/>
      <c r="J6" s="42" t="s">
        <v>74</v>
      </c>
    </row>
    <row r="7" spans="1:10" x14ac:dyDescent="0.25">
      <c r="A7" s="60" t="s">
        <v>42</v>
      </c>
      <c r="B7" s="61"/>
      <c r="C7" s="61"/>
      <c r="D7" s="61"/>
      <c r="E7" s="62"/>
      <c r="F7" s="63" t="s">
        <v>61</v>
      </c>
      <c r="G7" s="64"/>
      <c r="H7" s="64"/>
      <c r="I7" s="65"/>
      <c r="J7" s="42"/>
    </row>
    <row r="8" spans="1:10" x14ac:dyDescent="0.25">
      <c r="A8" s="101" t="s">
        <v>111</v>
      </c>
      <c r="B8" s="102"/>
      <c r="C8" s="102"/>
      <c r="D8" s="102"/>
      <c r="E8" s="103"/>
      <c r="F8" s="74"/>
      <c r="G8" s="75"/>
      <c r="H8" s="75"/>
      <c r="I8" s="76"/>
    </row>
    <row r="9" spans="1:10" x14ac:dyDescent="0.25">
      <c r="A9" s="165" t="s">
        <v>90</v>
      </c>
      <c r="B9" s="165"/>
      <c r="C9" s="165"/>
      <c r="D9" s="165"/>
      <c r="E9" s="165"/>
      <c r="F9" s="169"/>
      <c r="G9" s="169"/>
      <c r="H9" s="169"/>
      <c r="I9" s="169"/>
    </row>
    <row r="10" spans="1:10" x14ac:dyDescent="0.25">
      <c r="A10" s="165" t="s">
        <v>128</v>
      </c>
      <c r="B10" s="165"/>
      <c r="C10" s="165"/>
      <c r="D10" s="165"/>
      <c r="E10" s="165"/>
      <c r="F10" s="170"/>
      <c r="G10" s="171"/>
      <c r="H10" s="171"/>
      <c r="I10" s="172"/>
    </row>
    <row r="11" spans="1:10" x14ac:dyDescent="0.25">
      <c r="A11" s="165" t="s">
        <v>0</v>
      </c>
      <c r="B11" s="165"/>
      <c r="C11" s="165"/>
      <c r="D11" s="165"/>
      <c r="E11" s="165"/>
      <c r="F11" s="166"/>
      <c r="G11" s="167"/>
      <c r="H11" s="167"/>
      <c r="I11" s="168"/>
    </row>
    <row r="12" spans="1:10" x14ac:dyDescent="0.25">
      <c r="A12" s="165" t="s">
        <v>1</v>
      </c>
      <c r="B12" s="165"/>
      <c r="C12" s="165"/>
      <c r="D12" s="165"/>
      <c r="E12" s="165"/>
      <c r="F12" s="169"/>
      <c r="G12" s="169"/>
      <c r="H12" s="169"/>
      <c r="I12" s="169"/>
    </row>
    <row r="13" spans="1:10" ht="50.25" customHeight="1" x14ac:dyDescent="0.25">
      <c r="A13" s="60" t="s">
        <v>41</v>
      </c>
      <c r="B13" s="61"/>
      <c r="C13" s="61"/>
      <c r="D13" s="61"/>
      <c r="E13" s="62"/>
      <c r="F13" s="74"/>
      <c r="G13" s="75"/>
      <c r="H13" s="75"/>
      <c r="I13" s="76"/>
    </row>
    <row r="14" spans="1:10" x14ac:dyDescent="0.25">
      <c r="A14" s="165" t="s">
        <v>5</v>
      </c>
      <c r="B14" s="165"/>
      <c r="C14" s="165"/>
      <c r="D14" s="165"/>
      <c r="E14" s="165"/>
      <c r="F14" s="169"/>
      <c r="G14" s="169"/>
      <c r="H14" s="169"/>
      <c r="I14" s="169"/>
    </row>
    <row r="15" spans="1:10" x14ac:dyDescent="0.25">
      <c r="A15" s="165" t="s">
        <v>2</v>
      </c>
      <c r="B15" s="165"/>
      <c r="C15" s="165"/>
      <c r="D15" s="165"/>
      <c r="E15" s="165"/>
      <c r="F15" s="169"/>
      <c r="G15" s="169"/>
      <c r="H15" s="169"/>
      <c r="I15" s="169"/>
    </row>
    <row r="16" spans="1:10" x14ac:dyDescent="0.25">
      <c r="A16" s="165" t="s">
        <v>3</v>
      </c>
      <c r="B16" s="165"/>
      <c r="C16" s="165"/>
      <c r="D16" s="165"/>
      <c r="E16" s="165"/>
      <c r="F16" s="182"/>
      <c r="G16" s="169"/>
      <c r="H16" s="169"/>
      <c r="I16" s="169"/>
    </row>
    <row r="17" spans="1:9" ht="33.75" customHeight="1" x14ac:dyDescent="0.25">
      <c r="A17" s="60" t="s">
        <v>112</v>
      </c>
      <c r="B17" s="61"/>
      <c r="C17" s="61"/>
      <c r="D17" s="61"/>
      <c r="E17" s="62"/>
      <c r="F17" s="169"/>
      <c r="G17" s="169"/>
      <c r="H17" s="169"/>
      <c r="I17" s="169"/>
    </row>
    <row r="18" spans="1:9" ht="45.75" customHeight="1" x14ac:dyDescent="0.25">
      <c r="A18" s="60" t="s">
        <v>45</v>
      </c>
      <c r="B18" s="61"/>
      <c r="C18" s="61"/>
      <c r="D18" s="61"/>
      <c r="E18" s="62"/>
      <c r="F18" s="74"/>
      <c r="G18" s="75"/>
      <c r="H18" s="75"/>
      <c r="I18" s="76"/>
    </row>
    <row r="19" spans="1:9" ht="49.5" customHeight="1" x14ac:dyDescent="0.25">
      <c r="A19" s="60" t="s">
        <v>40</v>
      </c>
      <c r="B19" s="61"/>
      <c r="C19" s="61"/>
      <c r="D19" s="61"/>
      <c r="E19" s="62"/>
      <c r="F19" s="74"/>
      <c r="G19" s="75"/>
      <c r="H19" s="75"/>
      <c r="I19" s="76"/>
    </row>
    <row r="20" spans="1:9" x14ac:dyDescent="0.25">
      <c r="A20" s="183" t="s">
        <v>110</v>
      </c>
      <c r="B20" s="184"/>
      <c r="C20" s="184"/>
      <c r="D20" s="184"/>
      <c r="E20" s="184"/>
      <c r="F20" s="185">
        <f>H81</f>
        <v>0</v>
      </c>
      <c r="G20" s="185"/>
      <c r="H20" s="185"/>
      <c r="I20" s="185"/>
    </row>
    <row r="21" spans="1:9" ht="29.25" customHeight="1" x14ac:dyDescent="0.25">
      <c r="A21" s="159" t="s">
        <v>46</v>
      </c>
      <c r="B21" s="159"/>
      <c r="C21" s="159"/>
      <c r="D21" s="159"/>
      <c r="E21" s="159"/>
      <c r="F21" s="160" t="e">
        <f>H181</f>
        <v>#DIV/0!</v>
      </c>
      <c r="G21" s="160"/>
      <c r="H21" s="160"/>
      <c r="I21" s="160"/>
    </row>
    <row r="22" spans="1:9" ht="29.25" customHeight="1" x14ac:dyDescent="0.25">
      <c r="A22" s="159" t="s">
        <v>85</v>
      </c>
      <c r="B22" s="159"/>
      <c r="C22" s="159"/>
      <c r="D22" s="159"/>
      <c r="E22" s="159"/>
      <c r="F22" s="160" t="e">
        <f>H179/1000</f>
        <v>#DIV/0!</v>
      </c>
      <c r="G22" s="160"/>
      <c r="H22" s="160"/>
      <c r="I22" s="160"/>
    </row>
    <row r="23" spans="1:9" ht="29.25" customHeight="1" x14ac:dyDescent="0.25">
      <c r="A23" s="159" t="s">
        <v>47</v>
      </c>
      <c r="B23" s="159"/>
      <c r="C23" s="159"/>
      <c r="D23" s="159"/>
      <c r="E23" s="159"/>
      <c r="F23" s="161" t="e">
        <f>H180</f>
        <v>#DIV/0!</v>
      </c>
      <c r="G23" s="161"/>
      <c r="H23" s="161"/>
      <c r="I23" s="161"/>
    </row>
    <row r="24" spans="1:9" ht="29.25" customHeight="1" x14ac:dyDescent="0.25">
      <c r="A24" s="159" t="s">
        <v>113</v>
      </c>
      <c r="B24" s="159"/>
      <c r="C24" s="159"/>
      <c r="D24" s="159"/>
      <c r="E24" s="159"/>
      <c r="F24" s="160">
        <f>H178/1000</f>
        <v>0</v>
      </c>
      <c r="G24" s="160"/>
      <c r="H24" s="160"/>
      <c r="I24" s="160"/>
    </row>
    <row r="25" spans="1:9" ht="30.75" customHeight="1" x14ac:dyDescent="0.25">
      <c r="A25" s="159" t="s">
        <v>6</v>
      </c>
      <c r="B25" s="159"/>
      <c r="C25" s="159"/>
      <c r="D25" s="159"/>
      <c r="E25" s="159"/>
      <c r="F25" s="158"/>
      <c r="G25" s="158"/>
      <c r="H25" s="158"/>
      <c r="I25" s="158"/>
    </row>
    <row r="27" spans="1:9" x14ac:dyDescent="0.25">
      <c r="A27" s="51" t="s">
        <v>86</v>
      </c>
      <c r="B27" s="51"/>
      <c r="C27" s="51"/>
      <c r="D27" s="51"/>
      <c r="E27" s="51"/>
      <c r="F27" s="51"/>
      <c r="G27" s="51"/>
      <c r="H27" s="51"/>
      <c r="I27" s="51"/>
    </row>
    <row r="28" spans="1:9" ht="61.5" customHeight="1" x14ac:dyDescent="0.25">
      <c r="A28" s="77" t="s">
        <v>22</v>
      </c>
      <c r="B28" s="78"/>
      <c r="C28" s="78"/>
      <c r="D28" s="78"/>
      <c r="E28" s="79"/>
      <c r="F28" s="74"/>
      <c r="G28" s="75"/>
      <c r="H28" s="75"/>
      <c r="I28" s="76"/>
    </row>
    <row r="29" spans="1:9" ht="46.5" customHeight="1" x14ac:dyDescent="0.25">
      <c r="A29" s="77" t="s">
        <v>23</v>
      </c>
      <c r="B29" s="78"/>
      <c r="C29" s="78"/>
      <c r="D29" s="78"/>
      <c r="E29" s="79"/>
      <c r="F29" s="179"/>
      <c r="G29" s="180"/>
      <c r="H29" s="180"/>
      <c r="I29" s="181"/>
    </row>
    <row r="30" spans="1:9" ht="38.25" customHeight="1" x14ac:dyDescent="0.25">
      <c r="A30" s="77" t="s">
        <v>92</v>
      </c>
      <c r="B30" s="78"/>
      <c r="C30" s="78"/>
      <c r="D30" s="78"/>
      <c r="E30" s="79"/>
      <c r="F30" s="74"/>
      <c r="G30" s="75"/>
      <c r="H30" s="75"/>
      <c r="I30" s="76"/>
    </row>
    <row r="31" spans="1:9" ht="152.44999999999999" customHeight="1" x14ac:dyDescent="0.25">
      <c r="A31" s="77" t="s">
        <v>91</v>
      </c>
      <c r="B31" s="78"/>
      <c r="C31" s="78"/>
      <c r="D31" s="78"/>
      <c r="E31" s="79"/>
      <c r="F31" s="175"/>
      <c r="G31" s="176"/>
      <c r="H31" s="176"/>
      <c r="I31" s="177"/>
    </row>
    <row r="32" spans="1:9" x14ac:dyDescent="0.25">
      <c r="A32" s="3"/>
      <c r="B32" s="3"/>
      <c r="C32" s="3"/>
      <c r="D32" s="3"/>
      <c r="E32" s="3"/>
      <c r="F32" s="4"/>
      <c r="G32" s="4"/>
      <c r="H32" s="4"/>
      <c r="I32" s="4"/>
    </row>
    <row r="33" spans="1:9" x14ac:dyDescent="0.25">
      <c r="A33" s="51" t="s">
        <v>21</v>
      </c>
      <c r="B33" s="51"/>
      <c r="C33" s="51"/>
      <c r="D33" s="51"/>
      <c r="E33" s="51"/>
      <c r="F33" s="51"/>
      <c r="G33" s="51"/>
      <c r="H33" s="51"/>
      <c r="I33" s="51"/>
    </row>
    <row r="35" spans="1:9" x14ac:dyDescent="0.25">
      <c r="A35" s="51" t="s">
        <v>75</v>
      </c>
      <c r="B35" s="51"/>
      <c r="C35" s="51"/>
      <c r="D35" s="51"/>
      <c r="E35" s="51"/>
      <c r="F35" s="51"/>
      <c r="G35" s="51"/>
      <c r="H35" s="51"/>
      <c r="I35" s="51"/>
    </row>
    <row r="36" spans="1:9" ht="30" x14ac:dyDescent="0.25">
      <c r="A36" s="5" t="s">
        <v>7</v>
      </c>
      <c r="B36" s="156" t="s">
        <v>8</v>
      </c>
      <c r="C36" s="156"/>
      <c r="D36" s="156"/>
      <c r="E36" s="156"/>
      <c r="F36" s="156"/>
      <c r="G36" s="156"/>
      <c r="H36" s="5" t="s">
        <v>98</v>
      </c>
      <c r="I36" s="6" t="s">
        <v>108</v>
      </c>
    </row>
    <row r="37" spans="1:9" x14ac:dyDescent="0.25">
      <c r="A37" s="7">
        <v>1</v>
      </c>
      <c r="B37" s="150" t="s">
        <v>95</v>
      </c>
      <c r="C37" s="151"/>
      <c r="D37" s="151"/>
      <c r="E37" s="151"/>
      <c r="F37" s="151"/>
      <c r="G37" s="151"/>
      <c r="H37" s="152">
        <f>H38*I38+H43*I43+H39*I39+H40*I40+H41*I41+H42*I42+H44*I44+H45*I45+H46*I46+H47*I47+H48*I48+H49*I49+H50*I50+H51*I51+H52*I52+H53*I53+H54*I54+H55*I55+H56*I56</f>
        <v>0</v>
      </c>
      <c r="I37" s="152"/>
    </row>
    <row r="38" spans="1:9" x14ac:dyDescent="0.25">
      <c r="A38" s="8" t="s">
        <v>99</v>
      </c>
      <c r="B38" s="68"/>
      <c r="C38" s="69"/>
      <c r="D38" s="69"/>
      <c r="E38" s="69"/>
      <c r="F38" s="69"/>
      <c r="G38" s="70"/>
      <c r="H38" s="28"/>
      <c r="I38" s="28"/>
    </row>
    <row r="39" spans="1:9" x14ac:dyDescent="0.25">
      <c r="A39" s="8" t="s">
        <v>100</v>
      </c>
      <c r="B39" s="68"/>
      <c r="C39" s="69"/>
      <c r="D39" s="69"/>
      <c r="E39" s="69"/>
      <c r="F39" s="69"/>
      <c r="G39" s="70"/>
      <c r="H39" s="28"/>
      <c r="I39" s="28"/>
    </row>
    <row r="40" spans="1:9" x14ac:dyDescent="0.25">
      <c r="A40" s="8" t="s">
        <v>101</v>
      </c>
      <c r="B40" s="68"/>
      <c r="C40" s="69"/>
      <c r="D40" s="69"/>
      <c r="E40" s="69"/>
      <c r="F40" s="69"/>
      <c r="G40" s="70"/>
      <c r="H40" s="28"/>
      <c r="I40" s="28"/>
    </row>
    <row r="41" spans="1:9" x14ac:dyDescent="0.25">
      <c r="A41" s="8" t="s">
        <v>116</v>
      </c>
      <c r="B41" s="68"/>
      <c r="C41" s="69"/>
      <c r="D41" s="69"/>
      <c r="E41" s="69"/>
      <c r="F41" s="69"/>
      <c r="G41" s="70"/>
      <c r="H41" s="28"/>
      <c r="I41" s="28"/>
    </row>
    <row r="42" spans="1:9" x14ac:dyDescent="0.25">
      <c r="A42" s="8" t="s">
        <v>117</v>
      </c>
      <c r="B42" s="68"/>
      <c r="C42" s="69"/>
      <c r="D42" s="69"/>
      <c r="E42" s="69"/>
      <c r="F42" s="69"/>
      <c r="G42" s="70"/>
      <c r="H42" s="28"/>
      <c r="I42" s="28"/>
    </row>
    <row r="43" spans="1:9" x14ac:dyDescent="0.25">
      <c r="A43" s="8" t="s">
        <v>118</v>
      </c>
      <c r="B43" s="68"/>
      <c r="C43" s="69"/>
      <c r="D43" s="69"/>
      <c r="E43" s="69"/>
      <c r="F43" s="69"/>
      <c r="G43" s="70"/>
      <c r="H43" s="28"/>
      <c r="I43" s="28"/>
    </row>
    <row r="44" spans="1:9" x14ac:dyDescent="0.25">
      <c r="A44" s="8" t="s">
        <v>119</v>
      </c>
      <c r="B44" s="68"/>
      <c r="C44" s="69"/>
      <c r="D44" s="69"/>
      <c r="E44" s="69"/>
      <c r="F44" s="69"/>
      <c r="G44" s="70"/>
      <c r="H44" s="28"/>
      <c r="I44" s="28"/>
    </row>
    <row r="45" spans="1:9" x14ac:dyDescent="0.25">
      <c r="A45" s="8" t="s">
        <v>129</v>
      </c>
      <c r="B45" s="68"/>
      <c r="C45" s="69"/>
      <c r="D45" s="69"/>
      <c r="E45" s="69"/>
      <c r="F45" s="69"/>
      <c r="G45" s="70"/>
      <c r="H45" s="28"/>
      <c r="I45" s="28"/>
    </row>
    <row r="46" spans="1:9" x14ac:dyDescent="0.25">
      <c r="A46" s="8" t="s">
        <v>130</v>
      </c>
      <c r="B46" s="68"/>
      <c r="C46" s="69"/>
      <c r="D46" s="69"/>
      <c r="E46" s="69"/>
      <c r="F46" s="69"/>
      <c r="G46" s="70"/>
      <c r="H46" s="28"/>
      <c r="I46" s="28"/>
    </row>
    <row r="47" spans="1:9" x14ac:dyDescent="0.25">
      <c r="A47" s="8" t="s">
        <v>131</v>
      </c>
      <c r="B47" s="68"/>
      <c r="C47" s="69"/>
      <c r="D47" s="69"/>
      <c r="E47" s="69"/>
      <c r="F47" s="69"/>
      <c r="G47" s="70"/>
      <c r="H47" s="28"/>
      <c r="I47" s="28"/>
    </row>
    <row r="48" spans="1:9" x14ac:dyDescent="0.25">
      <c r="A48" s="8" t="s">
        <v>132</v>
      </c>
      <c r="B48" s="68"/>
      <c r="C48" s="69"/>
      <c r="D48" s="69"/>
      <c r="E48" s="69"/>
      <c r="F48" s="69"/>
      <c r="G48" s="70"/>
      <c r="H48" s="28"/>
      <c r="I48" s="28"/>
    </row>
    <row r="49" spans="1:9" x14ac:dyDescent="0.25">
      <c r="A49" s="8" t="s">
        <v>133</v>
      </c>
      <c r="B49" s="68"/>
      <c r="C49" s="69"/>
      <c r="D49" s="69"/>
      <c r="E49" s="69"/>
      <c r="F49" s="69"/>
      <c r="G49" s="70"/>
      <c r="H49" s="28"/>
      <c r="I49" s="28"/>
    </row>
    <row r="50" spans="1:9" x14ac:dyDescent="0.25">
      <c r="A50" s="8" t="s">
        <v>134</v>
      </c>
      <c r="B50" s="68"/>
      <c r="C50" s="69"/>
      <c r="D50" s="69"/>
      <c r="E50" s="69"/>
      <c r="F50" s="69"/>
      <c r="G50" s="70"/>
      <c r="H50" s="28"/>
      <c r="I50" s="28"/>
    </row>
    <row r="51" spans="1:9" x14ac:dyDescent="0.25">
      <c r="A51" s="8" t="s">
        <v>135</v>
      </c>
      <c r="B51" s="68"/>
      <c r="C51" s="69"/>
      <c r="D51" s="69"/>
      <c r="E51" s="69"/>
      <c r="F51" s="69"/>
      <c r="G51" s="70"/>
      <c r="H51" s="28"/>
      <c r="I51" s="28"/>
    </row>
    <row r="52" spans="1:9" x14ac:dyDescent="0.25">
      <c r="A52" s="8" t="s">
        <v>136</v>
      </c>
      <c r="B52" s="68"/>
      <c r="C52" s="69"/>
      <c r="D52" s="69"/>
      <c r="E52" s="69"/>
      <c r="F52" s="69"/>
      <c r="G52" s="70"/>
      <c r="H52" s="28"/>
      <c r="I52" s="28"/>
    </row>
    <row r="53" spans="1:9" x14ac:dyDescent="0.25">
      <c r="A53" s="8" t="s">
        <v>146</v>
      </c>
      <c r="B53" s="68"/>
      <c r="C53" s="69"/>
      <c r="D53" s="69"/>
      <c r="E53" s="69"/>
      <c r="F53" s="69"/>
      <c r="G53" s="70"/>
      <c r="H53" s="28"/>
      <c r="I53" s="28"/>
    </row>
    <row r="54" spans="1:9" x14ac:dyDescent="0.25">
      <c r="A54" s="8" t="s">
        <v>147</v>
      </c>
      <c r="B54" s="68"/>
      <c r="C54" s="69"/>
      <c r="D54" s="69"/>
      <c r="E54" s="69"/>
      <c r="F54" s="69"/>
      <c r="G54" s="70"/>
      <c r="H54" s="28"/>
      <c r="I54" s="28"/>
    </row>
    <row r="55" spans="1:9" x14ac:dyDescent="0.25">
      <c r="A55" s="8" t="s">
        <v>148</v>
      </c>
      <c r="B55" s="68"/>
      <c r="C55" s="69"/>
      <c r="D55" s="69"/>
      <c r="E55" s="69"/>
      <c r="F55" s="69"/>
      <c r="G55" s="70"/>
      <c r="H55" s="28"/>
      <c r="I55" s="28"/>
    </row>
    <row r="56" spans="1:9" x14ac:dyDescent="0.25">
      <c r="A56" s="8" t="s">
        <v>149</v>
      </c>
      <c r="B56" s="68"/>
      <c r="C56" s="69"/>
      <c r="D56" s="69"/>
      <c r="E56" s="69"/>
      <c r="F56" s="69"/>
      <c r="G56" s="70"/>
      <c r="H56" s="28"/>
      <c r="I56" s="28"/>
    </row>
    <row r="57" spans="1:9" x14ac:dyDescent="0.25">
      <c r="A57" s="7">
        <v>2</v>
      </c>
      <c r="B57" s="153" t="s">
        <v>96</v>
      </c>
      <c r="C57" s="154"/>
      <c r="D57" s="154"/>
      <c r="E57" s="154"/>
      <c r="F57" s="154"/>
      <c r="G57" s="155"/>
      <c r="H57" s="152">
        <f>H58*I58+H63*I63+H59*I59+H60*I60+H61*I61+H62*I62+H64*I64+H65*I65+H66*I66+H67*I67+H68*I68+H69*I69+H70*I70+H71*I71+H72*I72</f>
        <v>0</v>
      </c>
      <c r="I57" s="152"/>
    </row>
    <row r="58" spans="1:9" x14ac:dyDescent="0.25">
      <c r="A58" s="8" t="s">
        <v>102</v>
      </c>
      <c r="B58" s="68"/>
      <c r="C58" s="69"/>
      <c r="D58" s="69"/>
      <c r="E58" s="69"/>
      <c r="F58" s="69"/>
      <c r="G58" s="70"/>
      <c r="H58" s="28"/>
      <c r="I58" s="28"/>
    </row>
    <row r="59" spans="1:9" x14ac:dyDescent="0.25">
      <c r="A59" s="8" t="s">
        <v>103</v>
      </c>
      <c r="B59" s="68"/>
      <c r="C59" s="69"/>
      <c r="D59" s="69"/>
      <c r="E59" s="69"/>
      <c r="F59" s="69"/>
      <c r="G59" s="70"/>
      <c r="H59" s="28"/>
      <c r="I59" s="28"/>
    </row>
    <row r="60" spans="1:9" x14ac:dyDescent="0.25">
      <c r="A60" s="8" t="s">
        <v>104</v>
      </c>
      <c r="B60" s="68"/>
      <c r="C60" s="69"/>
      <c r="D60" s="69"/>
      <c r="E60" s="69"/>
      <c r="F60" s="69"/>
      <c r="G60" s="70"/>
      <c r="H60" s="28"/>
      <c r="I60" s="28"/>
    </row>
    <row r="61" spans="1:9" x14ac:dyDescent="0.25">
      <c r="A61" s="8" t="s">
        <v>120</v>
      </c>
      <c r="B61" s="68"/>
      <c r="C61" s="69"/>
      <c r="D61" s="69"/>
      <c r="E61" s="69"/>
      <c r="F61" s="69"/>
      <c r="G61" s="70"/>
      <c r="H61" s="28"/>
      <c r="I61" s="28"/>
    </row>
    <row r="62" spans="1:9" x14ac:dyDescent="0.25">
      <c r="A62" s="8" t="s">
        <v>121</v>
      </c>
      <c r="B62" s="68"/>
      <c r="C62" s="69"/>
      <c r="D62" s="69"/>
      <c r="E62" s="69"/>
      <c r="F62" s="69"/>
      <c r="G62" s="70"/>
      <c r="H62" s="28"/>
      <c r="I62" s="28"/>
    </row>
    <row r="63" spans="1:9" x14ac:dyDescent="0.25">
      <c r="A63" s="8" t="s">
        <v>122</v>
      </c>
      <c r="B63" s="68"/>
      <c r="C63" s="69"/>
      <c r="D63" s="69"/>
      <c r="E63" s="69"/>
      <c r="F63" s="69"/>
      <c r="G63" s="70"/>
      <c r="H63" s="28"/>
      <c r="I63" s="28"/>
    </row>
    <row r="64" spans="1:9" x14ac:dyDescent="0.25">
      <c r="A64" s="8" t="s">
        <v>123</v>
      </c>
      <c r="B64" s="68"/>
      <c r="C64" s="69"/>
      <c r="D64" s="69"/>
      <c r="E64" s="69"/>
      <c r="F64" s="69"/>
      <c r="G64" s="70"/>
      <c r="H64" s="28"/>
      <c r="I64" s="28"/>
    </row>
    <row r="65" spans="1:9" x14ac:dyDescent="0.25">
      <c r="A65" s="8" t="s">
        <v>137</v>
      </c>
      <c r="B65" s="68"/>
      <c r="C65" s="69"/>
      <c r="D65" s="69"/>
      <c r="E65" s="69"/>
      <c r="F65" s="69"/>
      <c r="G65" s="70"/>
      <c r="H65" s="28"/>
      <c r="I65" s="28"/>
    </row>
    <row r="66" spans="1:9" x14ac:dyDescent="0.25">
      <c r="A66" s="8" t="s">
        <v>138</v>
      </c>
      <c r="B66" s="71"/>
      <c r="C66" s="72"/>
      <c r="D66" s="72"/>
      <c r="E66" s="72"/>
      <c r="F66" s="72"/>
      <c r="G66" s="73"/>
      <c r="H66" s="28"/>
      <c r="I66" s="28"/>
    </row>
    <row r="67" spans="1:9" x14ac:dyDescent="0.25">
      <c r="A67" s="8" t="s">
        <v>139</v>
      </c>
      <c r="B67" s="68"/>
      <c r="C67" s="69"/>
      <c r="D67" s="69"/>
      <c r="E67" s="69"/>
      <c r="F67" s="69"/>
      <c r="G67" s="70"/>
      <c r="H67" s="28"/>
      <c r="I67" s="28"/>
    </row>
    <row r="68" spans="1:9" x14ac:dyDescent="0.25">
      <c r="A68" s="8" t="s">
        <v>140</v>
      </c>
      <c r="B68" s="68"/>
      <c r="C68" s="69"/>
      <c r="D68" s="69"/>
      <c r="E68" s="69"/>
      <c r="F68" s="69"/>
      <c r="G68" s="70"/>
      <c r="H68" s="28"/>
      <c r="I68" s="28"/>
    </row>
    <row r="69" spans="1:9" x14ac:dyDescent="0.25">
      <c r="A69" s="8" t="s">
        <v>141</v>
      </c>
      <c r="B69" s="68"/>
      <c r="C69" s="69"/>
      <c r="D69" s="69"/>
      <c r="E69" s="69"/>
      <c r="F69" s="69"/>
      <c r="G69" s="70"/>
      <c r="H69" s="28"/>
      <c r="I69" s="28"/>
    </row>
    <row r="70" spans="1:9" x14ac:dyDescent="0.25">
      <c r="A70" s="8" t="s">
        <v>142</v>
      </c>
      <c r="B70" s="71"/>
      <c r="C70" s="72"/>
      <c r="D70" s="72"/>
      <c r="E70" s="72"/>
      <c r="F70" s="72"/>
      <c r="G70" s="73"/>
      <c r="H70" s="28"/>
      <c r="I70" s="28"/>
    </row>
    <row r="71" spans="1:9" x14ac:dyDescent="0.25">
      <c r="A71" s="8" t="s">
        <v>143</v>
      </c>
      <c r="B71" s="68"/>
      <c r="C71" s="69"/>
      <c r="D71" s="69"/>
      <c r="E71" s="69"/>
      <c r="F71" s="69"/>
      <c r="G71" s="70"/>
      <c r="H71" s="28"/>
      <c r="I71" s="28"/>
    </row>
    <row r="72" spans="1:9" x14ac:dyDescent="0.25">
      <c r="A72" s="8" t="s">
        <v>144</v>
      </c>
      <c r="B72" s="68"/>
      <c r="C72" s="69"/>
      <c r="D72" s="69"/>
      <c r="E72" s="69"/>
      <c r="F72" s="69"/>
      <c r="G72" s="70"/>
      <c r="H72" s="28"/>
      <c r="I72" s="28"/>
    </row>
    <row r="73" spans="1:9" x14ac:dyDescent="0.25">
      <c r="A73" s="7">
        <v>3</v>
      </c>
      <c r="B73" s="151" t="s">
        <v>97</v>
      </c>
      <c r="C73" s="151"/>
      <c r="D73" s="151"/>
      <c r="E73" s="151"/>
      <c r="F73" s="151"/>
      <c r="G73" s="151"/>
      <c r="H73" s="152">
        <f>H74*I74+H79*I79+H80*I80+H75*I75+H76*I76+H77*I77+H78*I78</f>
        <v>0</v>
      </c>
      <c r="I73" s="152"/>
    </row>
    <row r="74" spans="1:9" x14ac:dyDescent="0.25">
      <c r="A74" s="8" t="s">
        <v>105</v>
      </c>
      <c r="B74" s="71"/>
      <c r="C74" s="72"/>
      <c r="D74" s="72"/>
      <c r="E74" s="72"/>
      <c r="F74" s="72"/>
      <c r="G74" s="73"/>
      <c r="H74" s="28"/>
      <c r="I74" s="28"/>
    </row>
    <row r="75" spans="1:9" x14ac:dyDescent="0.25">
      <c r="A75" s="8" t="s">
        <v>106</v>
      </c>
      <c r="B75" s="68"/>
      <c r="C75" s="69"/>
      <c r="D75" s="69"/>
      <c r="E75" s="69"/>
      <c r="F75" s="69"/>
      <c r="G75" s="70"/>
      <c r="H75" s="28"/>
      <c r="I75" s="28"/>
    </row>
    <row r="76" spans="1:9" ht="14.45" customHeight="1" x14ac:dyDescent="0.25">
      <c r="A76" s="8" t="s">
        <v>107</v>
      </c>
      <c r="B76" s="68"/>
      <c r="C76" s="69"/>
      <c r="D76" s="69"/>
      <c r="E76" s="69"/>
      <c r="F76" s="69"/>
      <c r="G76" s="70"/>
      <c r="H76" s="28"/>
      <c r="I76" s="28"/>
    </row>
    <row r="77" spans="1:9" x14ac:dyDescent="0.25">
      <c r="A77" s="8" t="s">
        <v>124</v>
      </c>
      <c r="B77" s="68"/>
      <c r="C77" s="69"/>
      <c r="D77" s="69"/>
      <c r="E77" s="69"/>
      <c r="F77" s="69"/>
      <c r="G77" s="70"/>
      <c r="H77" s="28"/>
      <c r="I77" s="28"/>
    </row>
    <row r="78" spans="1:9" x14ac:dyDescent="0.25">
      <c r="A78" s="8" t="s">
        <v>125</v>
      </c>
      <c r="B78" s="71"/>
      <c r="C78" s="72"/>
      <c r="D78" s="72"/>
      <c r="E78" s="72"/>
      <c r="F78" s="72"/>
      <c r="G78" s="73"/>
      <c r="H78" s="28"/>
      <c r="I78" s="28"/>
    </row>
    <row r="79" spans="1:9" x14ac:dyDescent="0.25">
      <c r="A79" s="8" t="s">
        <v>126</v>
      </c>
      <c r="B79" s="157"/>
      <c r="C79" s="157"/>
      <c r="D79" s="157"/>
      <c r="E79" s="157"/>
      <c r="F79" s="157"/>
      <c r="G79" s="157"/>
      <c r="H79" s="29"/>
      <c r="I79" s="29"/>
    </row>
    <row r="80" spans="1:9" x14ac:dyDescent="0.25">
      <c r="A80" s="8" t="s">
        <v>127</v>
      </c>
      <c r="B80" s="157"/>
      <c r="C80" s="157"/>
      <c r="D80" s="157"/>
      <c r="E80" s="157"/>
      <c r="F80" s="157"/>
      <c r="G80" s="157"/>
      <c r="H80" s="29"/>
      <c r="I80" s="29"/>
    </row>
    <row r="81" spans="1:11" x14ac:dyDescent="0.25">
      <c r="A81" s="146" t="s">
        <v>109</v>
      </c>
      <c r="B81" s="147"/>
      <c r="C81" s="147"/>
      <c r="D81" s="147"/>
      <c r="E81" s="147"/>
      <c r="F81" s="147"/>
      <c r="G81" s="148"/>
      <c r="H81" s="149">
        <f>H37+H57+H73</f>
        <v>0</v>
      </c>
      <c r="I81" s="149"/>
    </row>
    <row r="83" spans="1:11" x14ac:dyDescent="0.25">
      <c r="A83" s="51" t="s">
        <v>77</v>
      </c>
      <c r="B83" s="51"/>
      <c r="C83" s="51"/>
      <c r="D83" s="51"/>
      <c r="E83" s="51"/>
      <c r="F83" s="51"/>
      <c r="G83" s="51"/>
      <c r="H83" s="51"/>
      <c r="I83" s="51"/>
    </row>
    <row r="84" spans="1:11" s="9" customFormat="1" ht="29.25" customHeight="1" x14ac:dyDescent="0.25">
      <c r="A84" s="6" t="s">
        <v>7</v>
      </c>
      <c r="B84" s="52" t="s">
        <v>114</v>
      </c>
      <c r="C84" s="52"/>
      <c r="D84" s="52"/>
      <c r="E84" s="52"/>
      <c r="F84" s="52" t="s">
        <v>78</v>
      </c>
      <c r="G84" s="52"/>
      <c r="H84" s="52" t="s">
        <v>79</v>
      </c>
      <c r="I84" s="52"/>
    </row>
    <row r="85" spans="1:11" x14ac:dyDescent="0.25">
      <c r="A85" s="7">
        <v>1</v>
      </c>
      <c r="B85" s="53"/>
      <c r="C85" s="53"/>
      <c r="D85" s="53"/>
      <c r="E85" s="53"/>
      <c r="F85" s="54"/>
      <c r="G85" s="54"/>
      <c r="H85" s="55"/>
      <c r="I85" s="55"/>
      <c r="K85" s="33"/>
    </row>
    <row r="86" spans="1:11" x14ac:dyDescent="0.25">
      <c r="A86" s="7">
        <v>2</v>
      </c>
      <c r="B86" s="53"/>
      <c r="C86" s="53"/>
      <c r="D86" s="53"/>
      <c r="E86" s="53"/>
      <c r="F86" s="56"/>
      <c r="G86" s="56"/>
      <c r="H86" s="57"/>
      <c r="I86" s="57"/>
    </row>
    <row r="87" spans="1:11" x14ac:dyDescent="0.25">
      <c r="A87" s="7">
        <v>3</v>
      </c>
      <c r="B87" s="53"/>
      <c r="C87" s="53"/>
      <c r="D87" s="53"/>
      <c r="E87" s="53"/>
      <c r="F87" s="58"/>
      <c r="G87" s="58"/>
      <c r="H87" s="59"/>
      <c r="I87" s="59"/>
    </row>
    <row r="88" spans="1:11" s="11" customFormat="1" x14ac:dyDescent="0.25">
      <c r="A88" s="80" t="s">
        <v>80</v>
      </c>
      <c r="B88" s="81"/>
      <c r="C88" s="81"/>
      <c r="D88" s="81"/>
      <c r="E88" s="82"/>
      <c r="F88" s="83">
        <f>F85*H85+F86*H86+F87*H87</f>
        <v>0</v>
      </c>
      <c r="G88" s="84"/>
      <c r="H88" s="84"/>
      <c r="I88" s="85"/>
      <c r="J88" s="10"/>
    </row>
    <row r="89" spans="1:11" s="11" customFormat="1" x14ac:dyDescent="0.25">
      <c r="A89" s="80" t="s">
        <v>81</v>
      </c>
      <c r="B89" s="81"/>
      <c r="C89" s="81"/>
      <c r="D89" s="81"/>
      <c r="E89" s="82"/>
      <c r="F89" s="83">
        <f>+F88*12</f>
        <v>0</v>
      </c>
      <c r="G89" s="84"/>
      <c r="H89" s="84"/>
      <c r="I89" s="85"/>
      <c r="J89" s="10"/>
    </row>
    <row r="91" spans="1:11" x14ac:dyDescent="0.25">
      <c r="A91" s="51" t="s">
        <v>76</v>
      </c>
      <c r="B91" s="51"/>
      <c r="C91" s="51"/>
      <c r="D91" s="51"/>
      <c r="E91" s="51"/>
      <c r="F91" s="51"/>
      <c r="G91" s="51"/>
      <c r="H91" s="51"/>
      <c r="I91" s="51"/>
    </row>
    <row r="93" spans="1:11" x14ac:dyDescent="0.25">
      <c r="A93" s="89" t="s">
        <v>25</v>
      </c>
      <c r="B93" s="89"/>
      <c r="C93" s="89"/>
      <c r="D93" s="89"/>
      <c r="E93" s="89"/>
      <c r="F93" s="89"/>
      <c r="G93" s="89"/>
      <c r="H93" s="89"/>
      <c r="I93" s="89"/>
    </row>
    <row r="94" spans="1:11" ht="45" x14ac:dyDescent="0.25">
      <c r="A94" s="6" t="s">
        <v>7</v>
      </c>
      <c r="B94" s="90" t="s">
        <v>63</v>
      </c>
      <c r="C94" s="91"/>
      <c r="D94" s="92"/>
      <c r="E94" s="12" t="s">
        <v>33</v>
      </c>
      <c r="F94" s="13" t="s">
        <v>64</v>
      </c>
      <c r="G94" s="49" t="s">
        <v>34</v>
      </c>
      <c r="H94" s="50"/>
      <c r="I94" s="6" t="s">
        <v>35</v>
      </c>
    </row>
    <row r="95" spans="1:11" x14ac:dyDescent="0.25">
      <c r="A95" s="49"/>
      <c r="B95" s="114"/>
      <c r="C95" s="114"/>
      <c r="D95" s="114"/>
      <c r="E95" s="114"/>
      <c r="F95" s="114"/>
      <c r="G95" s="114"/>
      <c r="H95" s="114"/>
      <c r="I95" s="50"/>
    </row>
    <row r="96" spans="1:11" x14ac:dyDescent="0.25">
      <c r="A96" s="95">
        <f>B85</f>
        <v>0</v>
      </c>
      <c r="B96" s="96"/>
      <c r="C96" s="96"/>
      <c r="D96" s="96"/>
      <c r="E96" s="96"/>
      <c r="F96" s="96"/>
      <c r="G96" s="96"/>
      <c r="H96" s="96"/>
      <c r="I96" s="97"/>
    </row>
    <row r="97" spans="1:9" x14ac:dyDescent="0.25">
      <c r="A97" s="7">
        <v>1</v>
      </c>
      <c r="B97" s="38"/>
      <c r="C97" s="39"/>
      <c r="D97" s="40"/>
      <c r="E97" s="30"/>
      <c r="F97" s="30"/>
      <c r="G97" s="66"/>
      <c r="H97" s="67"/>
      <c r="I97" s="31">
        <f>F97*G97</f>
        <v>0</v>
      </c>
    </row>
    <row r="98" spans="1:9" x14ac:dyDescent="0.25">
      <c r="A98" s="7">
        <v>2</v>
      </c>
      <c r="B98" s="38"/>
      <c r="C98" s="39"/>
      <c r="D98" s="40"/>
      <c r="E98" s="30"/>
      <c r="F98" s="30"/>
      <c r="G98" s="66"/>
      <c r="H98" s="67"/>
      <c r="I98" s="31">
        <f t="shared" ref="I98:I107" si="0">F98*G98</f>
        <v>0</v>
      </c>
    </row>
    <row r="99" spans="1:9" x14ac:dyDescent="0.25">
      <c r="A99" s="7">
        <v>3</v>
      </c>
      <c r="B99" s="38"/>
      <c r="C99" s="39"/>
      <c r="D99" s="40"/>
      <c r="E99" s="30"/>
      <c r="F99" s="30"/>
      <c r="G99" s="66"/>
      <c r="H99" s="67"/>
      <c r="I99" s="31">
        <f t="shared" si="0"/>
        <v>0</v>
      </c>
    </row>
    <row r="100" spans="1:9" x14ac:dyDescent="0.25">
      <c r="A100" s="7">
        <v>4</v>
      </c>
      <c r="B100" s="38"/>
      <c r="C100" s="39"/>
      <c r="D100" s="40"/>
      <c r="E100" s="30"/>
      <c r="F100" s="30"/>
      <c r="G100" s="66"/>
      <c r="H100" s="67"/>
      <c r="I100" s="31">
        <f t="shared" si="0"/>
        <v>0</v>
      </c>
    </row>
    <row r="101" spans="1:9" x14ac:dyDescent="0.25">
      <c r="A101" s="7">
        <v>5</v>
      </c>
      <c r="B101" s="38"/>
      <c r="C101" s="39"/>
      <c r="D101" s="40"/>
      <c r="E101" s="30"/>
      <c r="F101" s="30"/>
      <c r="G101" s="66"/>
      <c r="H101" s="67"/>
      <c r="I101" s="31">
        <f t="shared" si="0"/>
        <v>0</v>
      </c>
    </row>
    <row r="102" spans="1:9" x14ac:dyDescent="0.25">
      <c r="A102" s="7">
        <v>6</v>
      </c>
      <c r="B102" s="38"/>
      <c r="C102" s="39"/>
      <c r="D102" s="40"/>
      <c r="E102" s="30"/>
      <c r="F102" s="30"/>
      <c r="G102" s="66"/>
      <c r="H102" s="67"/>
      <c r="I102" s="31">
        <f t="shared" si="0"/>
        <v>0</v>
      </c>
    </row>
    <row r="103" spans="1:9" x14ac:dyDescent="0.25">
      <c r="A103" s="7">
        <v>7</v>
      </c>
      <c r="B103" s="38"/>
      <c r="C103" s="39"/>
      <c r="D103" s="40"/>
      <c r="E103" s="30"/>
      <c r="F103" s="30"/>
      <c r="G103" s="66"/>
      <c r="H103" s="67"/>
      <c r="I103" s="31">
        <f t="shared" si="0"/>
        <v>0</v>
      </c>
    </row>
    <row r="104" spans="1:9" x14ac:dyDescent="0.25">
      <c r="A104" s="7">
        <v>8</v>
      </c>
      <c r="B104" s="38"/>
      <c r="C104" s="39"/>
      <c r="D104" s="40"/>
      <c r="E104" s="30"/>
      <c r="F104" s="30"/>
      <c r="G104" s="66"/>
      <c r="H104" s="67"/>
      <c r="I104" s="31">
        <f t="shared" si="0"/>
        <v>0</v>
      </c>
    </row>
    <row r="105" spans="1:9" x14ac:dyDescent="0.25">
      <c r="A105" s="7">
        <v>9</v>
      </c>
      <c r="B105" s="38"/>
      <c r="C105" s="39"/>
      <c r="D105" s="40"/>
      <c r="E105" s="30"/>
      <c r="F105" s="30"/>
      <c r="G105" s="66"/>
      <c r="H105" s="67"/>
      <c r="I105" s="31">
        <f t="shared" si="0"/>
        <v>0</v>
      </c>
    </row>
    <row r="106" spans="1:9" x14ac:dyDescent="0.25">
      <c r="A106" s="7">
        <v>10</v>
      </c>
      <c r="B106" s="38"/>
      <c r="C106" s="39"/>
      <c r="D106" s="40"/>
      <c r="E106" s="30"/>
      <c r="F106" s="30"/>
      <c r="G106" s="66"/>
      <c r="H106" s="67"/>
      <c r="I106" s="31">
        <f t="shared" si="0"/>
        <v>0</v>
      </c>
    </row>
    <row r="107" spans="1:9" x14ac:dyDescent="0.25">
      <c r="A107" s="7">
        <v>11</v>
      </c>
      <c r="B107" s="38"/>
      <c r="C107" s="39"/>
      <c r="D107" s="40"/>
      <c r="E107" s="30"/>
      <c r="F107" s="30"/>
      <c r="G107" s="66"/>
      <c r="H107" s="67"/>
      <c r="I107" s="31">
        <f t="shared" si="0"/>
        <v>0</v>
      </c>
    </row>
    <row r="108" spans="1:9" x14ac:dyDescent="0.25">
      <c r="A108" s="7"/>
      <c r="B108" s="90" t="s">
        <v>26</v>
      </c>
      <c r="C108" s="91"/>
      <c r="D108" s="92"/>
      <c r="E108" s="12"/>
      <c r="F108" s="12"/>
      <c r="G108" s="115"/>
      <c r="H108" s="116"/>
      <c r="I108" s="31">
        <f>SUM(I97:I107)</f>
        <v>0</v>
      </c>
    </row>
    <row r="109" spans="1:9" x14ac:dyDescent="0.25">
      <c r="A109" s="98"/>
      <c r="B109" s="99"/>
      <c r="C109" s="99"/>
      <c r="D109" s="99"/>
      <c r="E109" s="99"/>
      <c r="F109" s="99"/>
      <c r="G109" s="99"/>
      <c r="H109" s="99"/>
      <c r="I109" s="100"/>
    </row>
    <row r="110" spans="1:9" x14ac:dyDescent="0.25">
      <c r="A110" s="95">
        <f>B86</f>
        <v>0</v>
      </c>
      <c r="B110" s="96"/>
      <c r="C110" s="96"/>
      <c r="D110" s="96"/>
      <c r="E110" s="96"/>
      <c r="F110" s="96"/>
      <c r="G110" s="96"/>
      <c r="H110" s="96"/>
      <c r="I110" s="97"/>
    </row>
    <row r="111" spans="1:9" x14ac:dyDescent="0.25">
      <c r="A111" s="7">
        <v>1</v>
      </c>
      <c r="B111" s="38"/>
      <c r="C111" s="39"/>
      <c r="D111" s="40"/>
      <c r="E111" s="30"/>
      <c r="F111" s="30"/>
      <c r="G111" s="66"/>
      <c r="H111" s="67"/>
      <c r="I111" s="31">
        <f>F111*G111</f>
        <v>0</v>
      </c>
    </row>
    <row r="112" spans="1:9" x14ac:dyDescent="0.25">
      <c r="A112" s="7">
        <v>2</v>
      </c>
      <c r="B112" s="38"/>
      <c r="C112" s="39"/>
      <c r="D112" s="40"/>
      <c r="E112" s="30"/>
      <c r="F112" s="30"/>
      <c r="G112" s="66"/>
      <c r="H112" s="67"/>
      <c r="I112" s="31">
        <f t="shared" ref="I112:I121" si="1">F112*G112</f>
        <v>0</v>
      </c>
    </row>
    <row r="113" spans="1:9" x14ac:dyDescent="0.25">
      <c r="A113" s="7">
        <v>3</v>
      </c>
      <c r="B113" s="38"/>
      <c r="C113" s="39"/>
      <c r="D113" s="40"/>
      <c r="E113" s="30"/>
      <c r="F113" s="30"/>
      <c r="G113" s="36"/>
      <c r="H113" s="37"/>
      <c r="I113" s="31">
        <f t="shared" si="1"/>
        <v>0</v>
      </c>
    </row>
    <row r="114" spans="1:9" x14ac:dyDescent="0.25">
      <c r="A114" s="7">
        <v>4</v>
      </c>
      <c r="B114" s="38"/>
      <c r="C114" s="39"/>
      <c r="D114" s="40"/>
      <c r="E114" s="30"/>
      <c r="F114" s="30"/>
      <c r="G114" s="36"/>
      <c r="H114" s="37"/>
      <c r="I114" s="31">
        <f t="shared" si="1"/>
        <v>0</v>
      </c>
    </row>
    <row r="115" spans="1:9" x14ac:dyDescent="0.25">
      <c r="A115" s="7">
        <v>5</v>
      </c>
      <c r="B115" s="38"/>
      <c r="C115" s="39"/>
      <c r="D115" s="40"/>
      <c r="E115" s="30"/>
      <c r="F115" s="30"/>
      <c r="G115" s="36"/>
      <c r="H115" s="37"/>
      <c r="I115" s="31">
        <f t="shared" si="1"/>
        <v>0</v>
      </c>
    </row>
    <row r="116" spans="1:9" x14ac:dyDescent="0.25">
      <c r="A116" s="7">
        <v>6</v>
      </c>
      <c r="B116" s="38"/>
      <c r="C116" s="39"/>
      <c r="D116" s="40"/>
      <c r="E116" s="30"/>
      <c r="F116" s="30"/>
      <c r="G116" s="36"/>
      <c r="H116" s="37"/>
      <c r="I116" s="31">
        <f t="shared" si="1"/>
        <v>0</v>
      </c>
    </row>
    <row r="117" spans="1:9" x14ac:dyDescent="0.25">
      <c r="A117" s="7">
        <v>7</v>
      </c>
      <c r="B117" s="38"/>
      <c r="C117" s="39"/>
      <c r="D117" s="40"/>
      <c r="E117" s="30"/>
      <c r="F117" s="30"/>
      <c r="G117" s="36"/>
      <c r="H117" s="37"/>
      <c r="I117" s="31">
        <f t="shared" si="1"/>
        <v>0</v>
      </c>
    </row>
    <row r="118" spans="1:9" x14ac:dyDescent="0.25">
      <c r="A118" s="7">
        <v>8</v>
      </c>
      <c r="B118" s="38"/>
      <c r="C118" s="39"/>
      <c r="D118" s="40"/>
      <c r="E118" s="30"/>
      <c r="F118" s="30"/>
      <c r="G118" s="36"/>
      <c r="H118" s="37"/>
      <c r="I118" s="31">
        <f t="shared" si="1"/>
        <v>0</v>
      </c>
    </row>
    <row r="119" spans="1:9" x14ac:dyDescent="0.25">
      <c r="A119" s="7">
        <v>9</v>
      </c>
      <c r="B119" s="38"/>
      <c r="C119" s="39"/>
      <c r="D119" s="40"/>
      <c r="E119" s="30"/>
      <c r="F119" s="30"/>
      <c r="G119" s="36"/>
      <c r="H119" s="37"/>
      <c r="I119" s="31">
        <f t="shared" si="1"/>
        <v>0</v>
      </c>
    </row>
    <row r="120" spans="1:9" x14ac:dyDescent="0.25">
      <c r="A120" s="7">
        <v>10</v>
      </c>
      <c r="B120" s="38"/>
      <c r="C120" s="39"/>
      <c r="D120" s="40"/>
      <c r="E120" s="30"/>
      <c r="F120" s="30"/>
      <c r="G120" s="36"/>
      <c r="H120" s="37"/>
      <c r="I120" s="31">
        <f t="shared" si="1"/>
        <v>0</v>
      </c>
    </row>
    <row r="121" spans="1:9" x14ac:dyDescent="0.25">
      <c r="A121" s="7">
        <v>11</v>
      </c>
      <c r="B121" s="38"/>
      <c r="C121" s="39"/>
      <c r="D121" s="40"/>
      <c r="E121" s="30"/>
      <c r="F121" s="30"/>
      <c r="G121" s="36"/>
      <c r="H121" s="37"/>
      <c r="I121" s="31">
        <f t="shared" si="1"/>
        <v>0</v>
      </c>
    </row>
    <row r="122" spans="1:9" x14ac:dyDescent="0.25">
      <c r="A122" s="7"/>
      <c r="B122" s="90" t="s">
        <v>26</v>
      </c>
      <c r="C122" s="91"/>
      <c r="D122" s="92"/>
      <c r="E122" s="12"/>
      <c r="F122" s="12"/>
      <c r="G122" s="93"/>
      <c r="H122" s="94"/>
      <c r="I122" s="31">
        <f>SUM(I111:I121)</f>
        <v>0</v>
      </c>
    </row>
    <row r="123" spans="1:9" x14ac:dyDescent="0.25">
      <c r="A123" s="98"/>
      <c r="B123" s="99"/>
      <c r="C123" s="99"/>
      <c r="D123" s="99"/>
      <c r="E123" s="99"/>
      <c r="F123" s="99"/>
      <c r="G123" s="99"/>
      <c r="H123" s="99"/>
      <c r="I123" s="100"/>
    </row>
    <row r="124" spans="1:9" x14ac:dyDescent="0.25">
      <c r="A124" s="95">
        <f>B87</f>
        <v>0</v>
      </c>
      <c r="B124" s="96"/>
      <c r="C124" s="96"/>
      <c r="D124" s="96"/>
      <c r="E124" s="96"/>
      <c r="F124" s="96"/>
      <c r="G124" s="96"/>
      <c r="H124" s="96"/>
      <c r="I124" s="97"/>
    </row>
    <row r="125" spans="1:9" x14ac:dyDescent="0.25">
      <c r="A125" s="7">
        <v>1</v>
      </c>
      <c r="B125" s="38"/>
      <c r="C125" s="39"/>
      <c r="D125" s="40"/>
      <c r="E125" s="30"/>
      <c r="F125" s="30"/>
      <c r="G125" s="36"/>
      <c r="H125" s="37"/>
      <c r="I125" s="31">
        <f>F125*G125</f>
        <v>0</v>
      </c>
    </row>
    <row r="126" spans="1:9" x14ac:dyDescent="0.25">
      <c r="A126" s="7">
        <v>2</v>
      </c>
      <c r="B126" s="38"/>
      <c r="C126" s="39"/>
      <c r="D126" s="40"/>
      <c r="E126" s="30"/>
      <c r="F126" s="30"/>
      <c r="G126" s="36"/>
      <c r="H126" s="37"/>
      <c r="I126" s="31">
        <f t="shared" ref="I126" si="2">F126*G126</f>
        <v>0</v>
      </c>
    </row>
    <row r="127" spans="1:9" x14ac:dyDescent="0.25">
      <c r="A127" s="7">
        <v>3</v>
      </c>
      <c r="B127" s="38"/>
      <c r="C127" s="39"/>
      <c r="D127" s="40"/>
      <c r="E127" s="30"/>
      <c r="F127" s="30"/>
      <c r="G127" s="36"/>
      <c r="H127" s="37"/>
      <c r="I127" s="31">
        <f>F127*G127</f>
        <v>0</v>
      </c>
    </row>
    <row r="128" spans="1:9" x14ac:dyDescent="0.25">
      <c r="A128" s="7">
        <v>4</v>
      </c>
      <c r="B128" s="38"/>
      <c r="C128" s="39"/>
      <c r="D128" s="40"/>
      <c r="E128" s="30"/>
      <c r="F128" s="30"/>
      <c r="G128" s="36"/>
      <c r="H128" s="37"/>
      <c r="I128" s="31">
        <f t="shared" ref="I128:I135" si="3">F128*G128</f>
        <v>0</v>
      </c>
    </row>
    <row r="129" spans="1:9" x14ac:dyDescent="0.25">
      <c r="A129" s="7">
        <v>5</v>
      </c>
      <c r="B129" s="38"/>
      <c r="C129" s="39"/>
      <c r="D129" s="40"/>
      <c r="E129" s="30"/>
      <c r="F129" s="30"/>
      <c r="G129" s="36"/>
      <c r="H129" s="37"/>
      <c r="I129" s="31">
        <f t="shared" si="3"/>
        <v>0</v>
      </c>
    </row>
    <row r="130" spans="1:9" x14ac:dyDescent="0.25">
      <c r="A130" s="7">
        <v>6</v>
      </c>
      <c r="B130" s="38"/>
      <c r="C130" s="39"/>
      <c r="D130" s="40"/>
      <c r="E130" s="30"/>
      <c r="F130" s="30"/>
      <c r="G130" s="36"/>
      <c r="H130" s="37"/>
      <c r="I130" s="31">
        <f t="shared" si="3"/>
        <v>0</v>
      </c>
    </row>
    <row r="131" spans="1:9" x14ac:dyDescent="0.25">
      <c r="A131" s="7">
        <v>7</v>
      </c>
      <c r="B131" s="38"/>
      <c r="C131" s="39"/>
      <c r="D131" s="40"/>
      <c r="E131" s="30"/>
      <c r="F131" s="30"/>
      <c r="G131" s="36"/>
      <c r="H131" s="37"/>
      <c r="I131" s="31">
        <f t="shared" si="3"/>
        <v>0</v>
      </c>
    </row>
    <row r="132" spans="1:9" x14ac:dyDescent="0.25">
      <c r="A132" s="7">
        <v>8</v>
      </c>
      <c r="B132" s="38"/>
      <c r="C132" s="39"/>
      <c r="D132" s="40"/>
      <c r="E132" s="30"/>
      <c r="F132" s="30"/>
      <c r="G132" s="36"/>
      <c r="H132" s="37"/>
      <c r="I132" s="31">
        <f t="shared" si="3"/>
        <v>0</v>
      </c>
    </row>
    <row r="133" spans="1:9" x14ac:dyDescent="0.25">
      <c r="A133" s="7">
        <v>9</v>
      </c>
      <c r="B133" s="38"/>
      <c r="C133" s="39"/>
      <c r="D133" s="40"/>
      <c r="E133" s="30"/>
      <c r="F133" s="30"/>
      <c r="G133" s="36"/>
      <c r="H133" s="37"/>
      <c r="I133" s="31">
        <f t="shared" si="3"/>
        <v>0</v>
      </c>
    </row>
    <row r="134" spans="1:9" x14ac:dyDescent="0.25">
      <c r="A134" s="7">
        <v>10</v>
      </c>
      <c r="B134" s="38"/>
      <c r="C134" s="39"/>
      <c r="D134" s="40"/>
      <c r="E134" s="30"/>
      <c r="F134" s="30"/>
      <c r="G134" s="36"/>
      <c r="H134" s="37"/>
      <c r="I134" s="31">
        <f t="shared" si="3"/>
        <v>0</v>
      </c>
    </row>
    <row r="135" spans="1:9" x14ac:dyDescent="0.25">
      <c r="A135" s="7">
        <v>11</v>
      </c>
      <c r="B135" s="38"/>
      <c r="C135" s="39"/>
      <c r="D135" s="40"/>
      <c r="E135" s="30"/>
      <c r="F135" s="30"/>
      <c r="G135" s="36"/>
      <c r="H135" s="37"/>
      <c r="I135" s="31">
        <f t="shared" si="3"/>
        <v>0</v>
      </c>
    </row>
    <row r="136" spans="1:9" x14ac:dyDescent="0.25">
      <c r="A136" s="7"/>
      <c r="B136" s="90" t="s">
        <v>26</v>
      </c>
      <c r="C136" s="91"/>
      <c r="D136" s="92"/>
      <c r="E136" s="12"/>
      <c r="F136" s="12"/>
      <c r="G136" s="115"/>
      <c r="H136" s="116"/>
      <c r="I136" s="31">
        <f>SUM(I125:I135)</f>
        <v>0</v>
      </c>
    </row>
    <row r="138" spans="1:9" x14ac:dyDescent="0.25">
      <c r="A138" s="89" t="s">
        <v>12</v>
      </c>
      <c r="B138" s="89"/>
      <c r="C138" s="89"/>
      <c r="D138" s="89"/>
      <c r="E138" s="89"/>
      <c r="F138" s="89"/>
      <c r="G138" s="89"/>
      <c r="H138" s="89"/>
      <c r="I138" s="89"/>
    </row>
    <row r="139" spans="1:9" ht="30" customHeight="1" x14ac:dyDescent="0.25">
      <c r="A139" s="109" t="s">
        <v>7</v>
      </c>
      <c r="B139" s="130" t="s">
        <v>27</v>
      </c>
      <c r="C139" s="131"/>
      <c r="D139" s="90" t="s">
        <v>28</v>
      </c>
      <c r="E139" s="92"/>
      <c r="F139" s="117" t="s">
        <v>36</v>
      </c>
      <c r="G139" s="118"/>
      <c r="H139" s="117" t="s">
        <v>37</v>
      </c>
      <c r="I139" s="118"/>
    </row>
    <row r="140" spans="1:9" ht="25.5" customHeight="1" x14ac:dyDescent="0.25">
      <c r="A140" s="110"/>
      <c r="B140" s="132"/>
      <c r="C140" s="133"/>
      <c r="D140" s="12" t="s">
        <v>33</v>
      </c>
      <c r="E140" s="12" t="s">
        <v>11</v>
      </c>
      <c r="F140" s="119"/>
      <c r="G140" s="120"/>
      <c r="H140" s="119"/>
      <c r="I140" s="120"/>
    </row>
    <row r="141" spans="1:9" x14ac:dyDescent="0.25">
      <c r="A141" s="7">
        <v>1</v>
      </c>
      <c r="B141" s="123">
        <f>A96</f>
        <v>0</v>
      </c>
      <c r="C141" s="124"/>
      <c r="D141" s="34" t="s">
        <v>145</v>
      </c>
      <c r="E141" s="15">
        <f>F85</f>
        <v>0</v>
      </c>
      <c r="F141" s="128">
        <f>I108</f>
        <v>0</v>
      </c>
      <c r="G141" s="129"/>
      <c r="H141" s="126">
        <f>E141*F141</f>
        <v>0</v>
      </c>
      <c r="I141" s="127"/>
    </row>
    <row r="142" spans="1:9" x14ac:dyDescent="0.25">
      <c r="A142" s="7">
        <v>2</v>
      </c>
      <c r="B142" s="123">
        <f>A110</f>
        <v>0</v>
      </c>
      <c r="C142" s="124"/>
      <c r="D142" s="34" t="s">
        <v>145</v>
      </c>
      <c r="E142" s="15">
        <f>F86</f>
        <v>0</v>
      </c>
      <c r="F142" s="128">
        <f>I122</f>
        <v>0</v>
      </c>
      <c r="G142" s="129"/>
      <c r="H142" s="126">
        <f t="shared" ref="H142:H143" si="4">E142*F142</f>
        <v>0</v>
      </c>
      <c r="I142" s="127"/>
    </row>
    <row r="143" spans="1:9" x14ac:dyDescent="0.25">
      <c r="A143" s="7">
        <v>3</v>
      </c>
      <c r="B143" s="123">
        <f>A124</f>
        <v>0</v>
      </c>
      <c r="C143" s="124"/>
      <c r="D143" s="34" t="s">
        <v>145</v>
      </c>
      <c r="E143" s="15">
        <f>F87</f>
        <v>0</v>
      </c>
      <c r="F143" s="128">
        <f>I136</f>
        <v>0</v>
      </c>
      <c r="G143" s="129"/>
      <c r="H143" s="126">
        <f t="shared" si="4"/>
        <v>0</v>
      </c>
      <c r="I143" s="127"/>
    </row>
    <row r="144" spans="1:9" x14ac:dyDescent="0.25">
      <c r="A144" s="7"/>
      <c r="B144" s="86" t="s">
        <v>82</v>
      </c>
      <c r="C144" s="87"/>
      <c r="D144" s="87"/>
      <c r="E144" s="87"/>
      <c r="F144" s="87"/>
      <c r="G144" s="88"/>
      <c r="H144" s="134">
        <f>SUM(H141:I143)</f>
        <v>0</v>
      </c>
      <c r="I144" s="135"/>
    </row>
    <row r="146" spans="1:9" x14ac:dyDescent="0.25">
      <c r="A146" s="89" t="s">
        <v>83</v>
      </c>
      <c r="B146" s="89"/>
      <c r="C146" s="89"/>
      <c r="D146" s="89"/>
      <c r="E146" s="89"/>
      <c r="F146" s="89"/>
      <c r="G146" s="89"/>
      <c r="H146" s="89"/>
      <c r="I146" s="89"/>
    </row>
    <row r="147" spans="1:9" ht="30" x14ac:dyDescent="0.25">
      <c r="A147" s="5" t="s">
        <v>7</v>
      </c>
      <c r="B147" s="90" t="s">
        <v>9</v>
      </c>
      <c r="C147" s="91"/>
      <c r="D147" s="91"/>
      <c r="E147" s="91"/>
      <c r="F147" s="91"/>
      <c r="G147" s="92"/>
      <c r="H147" s="49" t="s">
        <v>38</v>
      </c>
      <c r="I147" s="50"/>
    </row>
    <row r="148" spans="1:9" ht="15" customHeight="1" x14ac:dyDescent="0.25">
      <c r="A148" s="14">
        <v>1</v>
      </c>
      <c r="B148" s="111" t="s">
        <v>30</v>
      </c>
      <c r="C148" s="112"/>
      <c r="D148" s="112"/>
      <c r="E148" s="112"/>
      <c r="F148" s="112"/>
      <c r="G148" s="113"/>
      <c r="H148" s="121"/>
      <c r="I148" s="122"/>
    </row>
    <row r="149" spans="1:9" ht="15" customHeight="1" x14ac:dyDescent="0.25">
      <c r="A149" s="14">
        <v>2</v>
      </c>
      <c r="B149" s="111" t="s">
        <v>31</v>
      </c>
      <c r="C149" s="112"/>
      <c r="D149" s="112"/>
      <c r="E149" s="112"/>
      <c r="F149" s="112"/>
      <c r="G149" s="113"/>
      <c r="H149" s="121"/>
      <c r="I149" s="122"/>
    </row>
    <row r="150" spans="1:9" ht="15" customHeight="1" x14ac:dyDescent="0.25">
      <c r="A150" s="14">
        <v>3</v>
      </c>
      <c r="B150" s="111" t="s">
        <v>32</v>
      </c>
      <c r="C150" s="112"/>
      <c r="D150" s="112"/>
      <c r="E150" s="112"/>
      <c r="F150" s="112"/>
      <c r="G150" s="113"/>
      <c r="H150" s="121"/>
      <c r="I150" s="122"/>
    </row>
    <row r="151" spans="1:9" x14ac:dyDescent="0.25">
      <c r="A151" s="14">
        <v>4</v>
      </c>
      <c r="B151" s="43" t="s">
        <v>13</v>
      </c>
      <c r="C151" s="44"/>
      <c r="D151" s="44"/>
      <c r="E151" s="44"/>
      <c r="F151" s="44"/>
      <c r="G151" s="45"/>
      <c r="H151" s="121"/>
      <c r="I151" s="122"/>
    </row>
    <row r="152" spans="1:9" x14ac:dyDescent="0.25">
      <c r="A152" s="14">
        <v>5</v>
      </c>
      <c r="B152" s="43" t="s">
        <v>151</v>
      </c>
      <c r="C152" s="44"/>
      <c r="D152" s="44"/>
      <c r="E152" s="44"/>
      <c r="F152" s="44"/>
      <c r="G152" s="45"/>
      <c r="H152" s="121"/>
      <c r="I152" s="122"/>
    </row>
    <row r="153" spans="1:9" x14ac:dyDescent="0.25">
      <c r="A153" s="14">
        <v>6</v>
      </c>
      <c r="B153" s="43" t="s">
        <v>84</v>
      </c>
      <c r="C153" s="44"/>
      <c r="D153" s="44"/>
      <c r="E153" s="44"/>
      <c r="F153" s="44"/>
      <c r="G153" s="45"/>
      <c r="H153" s="121"/>
      <c r="I153" s="122"/>
    </row>
    <row r="154" spans="1:9" x14ac:dyDescent="0.25">
      <c r="A154" s="14">
        <v>7</v>
      </c>
      <c r="B154" s="43" t="s">
        <v>93</v>
      </c>
      <c r="C154" s="44"/>
      <c r="D154" s="44"/>
      <c r="E154" s="44"/>
      <c r="F154" s="44"/>
      <c r="G154" s="45"/>
      <c r="H154" s="121"/>
      <c r="I154" s="122"/>
    </row>
    <row r="155" spans="1:9" x14ac:dyDescent="0.25">
      <c r="A155" s="14">
        <v>8</v>
      </c>
      <c r="B155" s="43" t="s">
        <v>152</v>
      </c>
      <c r="C155" s="44"/>
      <c r="D155" s="44"/>
      <c r="E155" s="44"/>
      <c r="F155" s="44"/>
      <c r="G155" s="45"/>
      <c r="H155" s="121"/>
      <c r="I155" s="122"/>
    </row>
    <row r="156" spans="1:9" x14ac:dyDescent="0.25">
      <c r="A156" s="7"/>
      <c r="B156" s="46" t="s">
        <v>10</v>
      </c>
      <c r="C156" s="47"/>
      <c r="D156" s="47"/>
      <c r="E156" s="47"/>
      <c r="F156" s="47"/>
      <c r="G156" s="48"/>
      <c r="H156" s="173">
        <f>SUM(H148:I155)</f>
        <v>0</v>
      </c>
      <c r="I156" s="174"/>
    </row>
    <row r="158" spans="1:9" x14ac:dyDescent="0.25">
      <c r="A158" s="51" t="s">
        <v>115</v>
      </c>
      <c r="B158" s="51"/>
      <c r="C158" s="51"/>
      <c r="D158" s="51"/>
      <c r="E158" s="51"/>
      <c r="F158" s="51"/>
      <c r="G158" s="51"/>
      <c r="H158" s="51"/>
      <c r="I158" s="51"/>
    </row>
    <row r="159" spans="1:9" ht="44.45" customHeight="1" x14ac:dyDescent="0.25">
      <c r="A159" s="16" t="s">
        <v>7</v>
      </c>
      <c r="B159" s="49" t="s">
        <v>14</v>
      </c>
      <c r="C159" s="50"/>
      <c r="D159" s="136">
        <f>B141</f>
        <v>0</v>
      </c>
      <c r="E159" s="136"/>
      <c r="F159" s="136">
        <f>B142</f>
        <v>0</v>
      </c>
      <c r="G159" s="136"/>
      <c r="H159" s="136">
        <f>B143</f>
        <v>0</v>
      </c>
      <c r="I159" s="136"/>
    </row>
    <row r="160" spans="1:9" x14ac:dyDescent="0.25">
      <c r="A160" s="7">
        <v>1</v>
      </c>
      <c r="B160" s="60" t="s">
        <v>16</v>
      </c>
      <c r="C160" s="61"/>
      <c r="D160" s="125">
        <f>H141</f>
        <v>0</v>
      </c>
      <c r="E160" s="125"/>
      <c r="F160" s="125">
        <f>H142</f>
        <v>0</v>
      </c>
      <c r="G160" s="125"/>
      <c r="H160" s="142">
        <f>H143</f>
        <v>0</v>
      </c>
      <c r="I160" s="143"/>
    </row>
    <row r="161" spans="1:9" x14ac:dyDescent="0.25">
      <c r="A161" s="7">
        <v>2</v>
      </c>
      <c r="B161" s="60" t="str">
        <f t="shared" ref="B161:B168" si="5">B148</f>
        <v>Транспортные расходы</v>
      </c>
      <c r="C161" s="61"/>
      <c r="D161" s="125" t="e">
        <f t="shared" ref="D161:D168" si="6">H148*($E$141/SUM($E$141:$E$143))+N("раскладываем пропорционально объемам")</f>
        <v>#DIV/0!</v>
      </c>
      <c r="E161" s="125"/>
      <c r="F161" s="125" t="e">
        <f t="shared" ref="F161:F168" si="7">H148*($E$142/SUM($E$141:$E$143))+N("раскладываем пропорционально объемам")</f>
        <v>#DIV/0!</v>
      </c>
      <c r="G161" s="125"/>
      <c r="H161" s="125" t="e">
        <f t="shared" ref="H161:H168" si="8">H148*($E$143/SUM($E$141:$E$143))+N("раскладываем пропорционально объемам")</f>
        <v>#DIV/0!</v>
      </c>
      <c r="I161" s="125"/>
    </row>
    <row r="162" spans="1:9" x14ac:dyDescent="0.25">
      <c r="A162" s="7">
        <v>3</v>
      </c>
      <c r="B162" s="60" t="str">
        <f t="shared" si="5"/>
        <v>Хозяйственные расходы</v>
      </c>
      <c r="C162" s="61"/>
      <c r="D162" s="125" t="e">
        <f t="shared" si="6"/>
        <v>#DIV/0!</v>
      </c>
      <c r="E162" s="125"/>
      <c r="F162" s="125" t="e">
        <f t="shared" si="7"/>
        <v>#DIV/0!</v>
      </c>
      <c r="G162" s="125"/>
      <c r="H162" s="125" t="e">
        <f t="shared" si="8"/>
        <v>#DIV/0!</v>
      </c>
      <c r="I162" s="125"/>
    </row>
    <row r="163" spans="1:9" x14ac:dyDescent="0.25">
      <c r="A163" s="7">
        <v>4</v>
      </c>
      <c r="B163" s="60" t="str">
        <f t="shared" si="5"/>
        <v>Коммунальные расходы</v>
      </c>
      <c r="C163" s="61"/>
      <c r="D163" s="125" t="e">
        <f t="shared" si="6"/>
        <v>#DIV/0!</v>
      </c>
      <c r="E163" s="125"/>
      <c r="F163" s="125" t="e">
        <f t="shared" si="7"/>
        <v>#DIV/0!</v>
      </c>
      <c r="G163" s="125"/>
      <c r="H163" s="125" t="e">
        <f t="shared" si="8"/>
        <v>#DIV/0!</v>
      </c>
      <c r="I163" s="125"/>
    </row>
    <row r="164" spans="1:9" x14ac:dyDescent="0.25">
      <c r="A164" s="7">
        <v>5</v>
      </c>
      <c r="B164" s="60" t="str">
        <f t="shared" si="5"/>
        <v>Расходы на рекламу</v>
      </c>
      <c r="C164" s="61"/>
      <c r="D164" s="125" t="e">
        <f t="shared" si="6"/>
        <v>#DIV/0!</v>
      </c>
      <c r="E164" s="125"/>
      <c r="F164" s="125" t="e">
        <f t="shared" si="7"/>
        <v>#DIV/0!</v>
      </c>
      <c r="G164" s="125"/>
      <c r="H164" s="125" t="e">
        <f t="shared" si="8"/>
        <v>#DIV/0!</v>
      </c>
      <c r="I164" s="125"/>
    </row>
    <row r="165" spans="1:9" ht="29.45" customHeight="1" x14ac:dyDescent="0.25">
      <c r="A165" s="7">
        <v>6</v>
      </c>
      <c r="B165" s="60" t="str">
        <f t="shared" si="5"/>
        <v>Расходы на бухгалтера</v>
      </c>
      <c r="C165" s="61"/>
      <c r="D165" s="125" t="e">
        <f t="shared" si="6"/>
        <v>#DIV/0!</v>
      </c>
      <c r="E165" s="125"/>
      <c r="F165" s="125" t="e">
        <f t="shared" si="7"/>
        <v>#DIV/0!</v>
      </c>
      <c r="G165" s="125"/>
      <c r="H165" s="125" t="e">
        <f t="shared" si="8"/>
        <v>#DIV/0!</v>
      </c>
      <c r="I165" s="125"/>
    </row>
    <row r="166" spans="1:9" x14ac:dyDescent="0.25">
      <c r="A166" s="7">
        <v>7</v>
      </c>
      <c r="B166" s="60" t="str">
        <f t="shared" si="5"/>
        <v>Аренда</v>
      </c>
      <c r="C166" s="61"/>
      <c r="D166" s="125" t="e">
        <f t="shared" si="6"/>
        <v>#DIV/0!</v>
      </c>
      <c r="E166" s="125"/>
      <c r="F166" s="125" t="e">
        <f t="shared" si="7"/>
        <v>#DIV/0!</v>
      </c>
      <c r="G166" s="125"/>
      <c r="H166" s="125" t="e">
        <f t="shared" si="8"/>
        <v>#DIV/0!</v>
      </c>
      <c r="I166" s="125"/>
    </row>
    <row r="167" spans="1:9" ht="30.6" customHeight="1" x14ac:dyDescent="0.25">
      <c r="A167" s="7">
        <v>8</v>
      </c>
      <c r="B167" s="60" t="str">
        <f t="shared" si="5"/>
        <v>Прочие расходы (связь, канцтовары, и т.д.)</v>
      </c>
      <c r="C167" s="61"/>
      <c r="D167" s="125" t="e">
        <f t="shared" si="6"/>
        <v>#DIV/0!</v>
      </c>
      <c r="E167" s="125"/>
      <c r="F167" s="125" t="e">
        <f t="shared" si="7"/>
        <v>#DIV/0!</v>
      </c>
      <c r="G167" s="125"/>
      <c r="H167" s="125" t="e">
        <f t="shared" si="8"/>
        <v>#DIV/0!</v>
      </c>
      <c r="I167" s="125"/>
    </row>
    <row r="168" spans="1:9" ht="35.25" customHeight="1" x14ac:dyDescent="0.25">
      <c r="A168" s="7">
        <v>9</v>
      </c>
      <c r="B168" s="60" t="str">
        <f t="shared" si="5"/>
        <v>Затраты на зарплату персоналу</v>
      </c>
      <c r="C168" s="61"/>
      <c r="D168" s="125" t="e">
        <f t="shared" si="6"/>
        <v>#DIV/0!</v>
      </c>
      <c r="E168" s="125"/>
      <c r="F168" s="125" t="e">
        <f t="shared" si="7"/>
        <v>#DIV/0!</v>
      </c>
      <c r="G168" s="125"/>
      <c r="H168" s="125" t="e">
        <f t="shared" si="8"/>
        <v>#DIV/0!</v>
      </c>
      <c r="I168" s="125"/>
    </row>
    <row r="169" spans="1:9" ht="48" customHeight="1" x14ac:dyDescent="0.25">
      <c r="A169" s="7">
        <v>10</v>
      </c>
      <c r="B169" s="60" t="s">
        <v>15</v>
      </c>
      <c r="C169" s="61"/>
      <c r="D169" s="125" t="e">
        <f>SUM(D160:E168)</f>
        <v>#DIV/0!</v>
      </c>
      <c r="E169" s="125"/>
      <c r="F169" s="125" t="e">
        <f>SUM(F160:G168)</f>
        <v>#DIV/0!</v>
      </c>
      <c r="G169" s="125"/>
      <c r="H169" s="125" t="e">
        <f>SUM(H160:I168)</f>
        <v>#DIV/0!</v>
      </c>
      <c r="I169" s="125"/>
    </row>
    <row r="170" spans="1:9" ht="30" customHeight="1" x14ac:dyDescent="0.25">
      <c r="A170" s="7">
        <v>11</v>
      </c>
      <c r="B170" s="60" t="s">
        <v>88</v>
      </c>
      <c r="C170" s="61"/>
      <c r="D170" s="125">
        <f>IF(E141=0,0,D169/E141)</f>
        <v>0</v>
      </c>
      <c r="E170" s="125"/>
      <c r="F170" s="125" t="e">
        <f>IF(F169=0,0,F169/E142)</f>
        <v>#DIV/0!</v>
      </c>
      <c r="G170" s="125"/>
      <c r="H170" s="137" t="e">
        <f>IF(H169=0,0,H169/E143)</f>
        <v>#DIV/0!</v>
      </c>
      <c r="I170" s="139"/>
    </row>
    <row r="171" spans="1:9" x14ac:dyDescent="0.25">
      <c r="A171" s="7">
        <v>12</v>
      </c>
      <c r="B171" s="60" t="s">
        <v>87</v>
      </c>
      <c r="C171" s="61"/>
      <c r="D171" s="137" t="e">
        <f>D169+F169+H169</f>
        <v>#DIV/0!</v>
      </c>
      <c r="E171" s="138"/>
      <c r="F171" s="138"/>
      <c r="G171" s="138"/>
      <c r="H171" s="138"/>
      <c r="I171" s="139"/>
    </row>
    <row r="172" spans="1:9" x14ac:dyDescent="0.25">
      <c r="B172" s="17"/>
      <c r="C172" s="17"/>
      <c r="D172" s="18"/>
      <c r="E172" s="19"/>
      <c r="F172" s="18"/>
      <c r="G172" s="19"/>
      <c r="H172" s="18"/>
      <c r="I172" s="18"/>
    </row>
    <row r="173" spans="1:9" x14ac:dyDescent="0.25">
      <c r="A173" s="106" t="s">
        <v>68</v>
      </c>
      <c r="B173" s="106"/>
      <c r="C173" s="106"/>
      <c r="D173" s="106"/>
      <c r="E173" s="106"/>
      <c r="F173" s="106"/>
      <c r="G173" s="106"/>
      <c r="H173" s="106"/>
      <c r="I173" s="106"/>
    </row>
    <row r="174" spans="1:9" ht="30" x14ac:dyDescent="0.25">
      <c r="A174" s="6" t="s">
        <v>7</v>
      </c>
      <c r="B174" s="90" t="s">
        <v>17</v>
      </c>
      <c r="C174" s="91"/>
      <c r="D174" s="91"/>
      <c r="E174" s="91"/>
      <c r="F174" s="91"/>
      <c r="G174" s="92"/>
      <c r="H174" s="49" t="s">
        <v>29</v>
      </c>
      <c r="I174" s="50"/>
    </row>
    <row r="175" spans="1:9" x14ac:dyDescent="0.25">
      <c r="A175" s="14">
        <v>1</v>
      </c>
      <c r="B175" s="101" t="s">
        <v>69</v>
      </c>
      <c r="C175" s="102"/>
      <c r="D175" s="102"/>
      <c r="E175" s="102"/>
      <c r="F175" s="102"/>
      <c r="G175" s="103"/>
      <c r="H175" s="104">
        <f>F89</f>
        <v>0</v>
      </c>
      <c r="I175" s="105"/>
    </row>
    <row r="176" spans="1:9" x14ac:dyDescent="0.25">
      <c r="A176" s="14">
        <v>2</v>
      </c>
      <c r="B176" s="101" t="s">
        <v>94</v>
      </c>
      <c r="C176" s="102"/>
      <c r="D176" s="102"/>
      <c r="E176" s="102"/>
      <c r="F176" s="102"/>
      <c r="G176" s="103"/>
      <c r="H176" s="107" t="e">
        <f>D171*12+IF($F$6=$F$197,12120*12*(26%+5.1%),0)</f>
        <v>#DIV/0!</v>
      </c>
      <c r="I176" s="108"/>
    </row>
    <row r="177" spans="1:1024" x14ac:dyDescent="0.25">
      <c r="A177" s="14">
        <v>3</v>
      </c>
      <c r="B177" s="101" t="s">
        <v>70</v>
      </c>
      <c r="C177" s="102"/>
      <c r="D177" s="102"/>
      <c r="E177" s="102"/>
      <c r="F177" s="102"/>
      <c r="G177" s="103"/>
      <c r="H177" s="104" t="e">
        <f>H175-H176</f>
        <v>#DIV/0!</v>
      </c>
      <c r="I177" s="105"/>
    </row>
    <row r="178" spans="1:1024" x14ac:dyDescent="0.25">
      <c r="A178" s="14">
        <v>4</v>
      </c>
      <c r="B178" s="101" t="s">
        <v>39</v>
      </c>
      <c r="C178" s="102"/>
      <c r="D178" s="102"/>
      <c r="E178" s="102"/>
      <c r="F178" s="102"/>
      <c r="G178" s="103"/>
      <c r="H178" s="104">
        <f>ROUND(IF($F$7=$C$197,H177*20%,IF($F$7=$C$198,H177*6%,IF($F$7=$C$199,H175*6%,IF($F$7=$C$200,H177*6%,IF($F$7=$C$201,H177*6%,IF($F$7=$C$202,H175*4%,H175*6%)))))),2)</f>
        <v>0</v>
      </c>
      <c r="I178" s="105"/>
      <c r="J178" s="20"/>
      <c r="K178" s="21"/>
      <c r="L178" s="21"/>
      <c r="M178" s="21"/>
      <c r="N178" s="21"/>
    </row>
    <row r="179" spans="1:1024" x14ac:dyDescent="0.25">
      <c r="A179" s="14">
        <v>5</v>
      </c>
      <c r="B179" s="101" t="s">
        <v>71</v>
      </c>
      <c r="C179" s="102"/>
      <c r="D179" s="102"/>
      <c r="E179" s="102"/>
      <c r="F179" s="102"/>
      <c r="G179" s="103"/>
      <c r="H179" s="104" t="e">
        <f>H177-H178</f>
        <v>#DIV/0!</v>
      </c>
      <c r="I179" s="105"/>
      <c r="J179" s="32"/>
    </row>
    <row r="180" spans="1:1024" x14ac:dyDescent="0.25">
      <c r="A180" s="14">
        <v>6</v>
      </c>
      <c r="B180" s="101" t="s">
        <v>72</v>
      </c>
      <c r="C180" s="102"/>
      <c r="D180" s="102"/>
      <c r="E180" s="102"/>
      <c r="F180" s="102"/>
      <c r="G180" s="103"/>
      <c r="H180" s="144" t="e">
        <f>H179/H176</f>
        <v>#DIV/0!</v>
      </c>
      <c r="I180" s="145"/>
    </row>
    <row r="181" spans="1:1024" x14ac:dyDescent="0.25">
      <c r="A181" s="14">
        <v>7</v>
      </c>
      <c r="B181" s="101" t="s">
        <v>73</v>
      </c>
      <c r="C181" s="102"/>
      <c r="D181" s="102"/>
      <c r="E181" s="102"/>
      <c r="F181" s="102"/>
      <c r="G181" s="103"/>
      <c r="H181" s="140" t="e">
        <f>F20/(H179/12)</f>
        <v>#DIV/0!</v>
      </c>
      <c r="I181" s="141"/>
    </row>
    <row r="182" spans="1:1024" customFormat="1" ht="27.6" customHeight="1" x14ac:dyDescent="0.25">
      <c r="A182" s="14">
        <v>8</v>
      </c>
      <c r="B182" s="165" t="s">
        <v>150</v>
      </c>
      <c r="C182" s="165"/>
      <c r="D182" s="165"/>
      <c r="E182" s="165"/>
      <c r="F182" s="165"/>
      <c r="G182" s="165"/>
      <c r="H182" s="178" t="e">
        <f>H179/12</f>
        <v>#DIV/0!</v>
      </c>
      <c r="I182" s="178"/>
      <c r="J182" s="35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  <c r="IX182" s="2"/>
      <c r="IY182" s="2"/>
      <c r="IZ182" s="2"/>
      <c r="JA182" s="2"/>
      <c r="JB182" s="2"/>
      <c r="JC182" s="2"/>
      <c r="JD182" s="2"/>
      <c r="JE182" s="2"/>
      <c r="JF182" s="2"/>
      <c r="JG182" s="2"/>
      <c r="JH182" s="2"/>
      <c r="JI182" s="2"/>
      <c r="JJ182" s="2"/>
      <c r="JK182" s="2"/>
      <c r="JL182" s="2"/>
      <c r="JM182" s="2"/>
      <c r="JN182" s="2"/>
      <c r="JO182" s="2"/>
      <c r="JP182" s="2"/>
      <c r="JQ182" s="2"/>
      <c r="JR182" s="2"/>
      <c r="JS182" s="2"/>
      <c r="JT182" s="2"/>
      <c r="JU182" s="2"/>
      <c r="JV182" s="2"/>
      <c r="JW182" s="2"/>
      <c r="JX182" s="2"/>
      <c r="JY182" s="2"/>
      <c r="JZ182" s="2"/>
      <c r="KA182" s="2"/>
      <c r="KB182" s="2"/>
      <c r="KC182" s="2"/>
      <c r="KD182" s="2"/>
      <c r="KE182" s="2"/>
      <c r="KF182" s="2"/>
      <c r="KG182" s="2"/>
      <c r="KH182" s="2"/>
      <c r="KI182" s="2"/>
      <c r="KJ182" s="2"/>
      <c r="KK182" s="2"/>
      <c r="KL182" s="2"/>
      <c r="KM182" s="2"/>
      <c r="KN182" s="2"/>
      <c r="KO182" s="2"/>
      <c r="KP182" s="2"/>
      <c r="KQ182" s="2"/>
      <c r="KR182" s="2"/>
      <c r="KS182" s="2"/>
      <c r="KT182" s="2"/>
      <c r="KU182" s="2"/>
      <c r="KV182" s="2"/>
      <c r="KW182" s="2"/>
      <c r="KX182" s="2"/>
      <c r="KY182" s="2"/>
      <c r="KZ182" s="2"/>
      <c r="LA182" s="2"/>
      <c r="LB182" s="2"/>
      <c r="LC182" s="2"/>
      <c r="LD182" s="2"/>
      <c r="LE182" s="2"/>
      <c r="LF182" s="2"/>
      <c r="LG182" s="2"/>
      <c r="LH182" s="2"/>
      <c r="LI182" s="2"/>
      <c r="LJ182" s="2"/>
      <c r="LK182" s="2"/>
      <c r="LL182" s="2"/>
      <c r="LM182" s="2"/>
      <c r="LN182" s="2"/>
      <c r="LO182" s="2"/>
      <c r="LP182" s="2"/>
      <c r="LQ182" s="2"/>
      <c r="LR182" s="2"/>
      <c r="LS182" s="2"/>
      <c r="LT182" s="2"/>
      <c r="LU182" s="2"/>
      <c r="LV182" s="2"/>
      <c r="LW182" s="2"/>
      <c r="LX182" s="2"/>
      <c r="LY182" s="2"/>
      <c r="LZ182" s="2"/>
      <c r="MA182" s="2"/>
      <c r="MB182" s="2"/>
      <c r="MC182" s="2"/>
      <c r="MD182" s="2"/>
      <c r="ME182" s="2"/>
      <c r="MF182" s="2"/>
      <c r="MG182" s="2"/>
      <c r="MH182" s="2"/>
      <c r="MI182" s="2"/>
      <c r="MJ182" s="2"/>
      <c r="MK182" s="2"/>
      <c r="ML182" s="2"/>
      <c r="MM182" s="2"/>
      <c r="MN182" s="2"/>
      <c r="MO182" s="2"/>
      <c r="MP182" s="2"/>
      <c r="MQ182" s="2"/>
      <c r="MR182" s="2"/>
      <c r="MS182" s="2"/>
      <c r="MT182" s="2"/>
      <c r="MU182" s="2"/>
      <c r="MV182" s="2"/>
      <c r="MW182" s="2"/>
      <c r="MX182" s="2"/>
      <c r="MY182" s="2"/>
      <c r="MZ182" s="2"/>
      <c r="NA182" s="2"/>
      <c r="NB182" s="2"/>
      <c r="NC182" s="2"/>
      <c r="ND182" s="2"/>
      <c r="NE182" s="2"/>
      <c r="NF182" s="2"/>
      <c r="NG182" s="2"/>
      <c r="NH182" s="2"/>
      <c r="NI182" s="2"/>
      <c r="NJ182" s="2"/>
      <c r="NK182" s="2"/>
      <c r="NL182" s="2"/>
      <c r="NM182" s="2"/>
      <c r="NN182" s="2"/>
      <c r="NO182" s="2"/>
      <c r="NP182" s="2"/>
      <c r="NQ182" s="2"/>
      <c r="NR182" s="2"/>
      <c r="NS182" s="2"/>
      <c r="NT182" s="2"/>
      <c r="NU182" s="2"/>
      <c r="NV182" s="2"/>
      <c r="NW182" s="2"/>
      <c r="NX182" s="2"/>
      <c r="NY182" s="2"/>
      <c r="NZ182" s="2"/>
      <c r="OA182" s="2"/>
      <c r="OB182" s="2"/>
      <c r="OC182" s="2"/>
      <c r="OD182" s="2"/>
      <c r="OE182" s="2"/>
      <c r="OF182" s="2"/>
      <c r="OG182" s="2"/>
      <c r="OH182" s="2"/>
      <c r="OI182" s="2"/>
      <c r="OJ182" s="2"/>
      <c r="OK182" s="2"/>
      <c r="OL182" s="2"/>
      <c r="OM182" s="2"/>
      <c r="ON182" s="2"/>
      <c r="OO182" s="2"/>
      <c r="OP182" s="2"/>
      <c r="OQ182" s="2"/>
      <c r="OR182" s="2"/>
      <c r="OS182" s="2"/>
      <c r="OT182" s="2"/>
      <c r="OU182" s="2"/>
      <c r="OV182" s="2"/>
      <c r="OW182" s="2"/>
      <c r="OX182" s="2"/>
      <c r="OY182" s="2"/>
      <c r="OZ182" s="2"/>
      <c r="PA182" s="2"/>
      <c r="PB182" s="2"/>
      <c r="PC182" s="2"/>
      <c r="PD182" s="2"/>
      <c r="PE182" s="2"/>
      <c r="PF182" s="2"/>
      <c r="PG182" s="2"/>
      <c r="PH182" s="2"/>
      <c r="PI182" s="2"/>
      <c r="PJ182" s="2"/>
      <c r="PK182" s="2"/>
      <c r="PL182" s="2"/>
      <c r="PM182" s="2"/>
      <c r="PN182" s="2"/>
      <c r="PO182" s="2"/>
      <c r="PP182" s="2"/>
      <c r="PQ182" s="2"/>
      <c r="PR182" s="2"/>
      <c r="PS182" s="2"/>
      <c r="PT182" s="2"/>
      <c r="PU182" s="2"/>
      <c r="PV182" s="2"/>
      <c r="PW182" s="2"/>
      <c r="PX182" s="2"/>
      <c r="PY182" s="2"/>
      <c r="PZ182" s="2"/>
      <c r="QA182" s="2"/>
      <c r="QB182" s="2"/>
      <c r="QC182" s="2"/>
      <c r="QD182" s="2"/>
      <c r="QE182" s="2"/>
      <c r="QF182" s="2"/>
      <c r="QG182" s="2"/>
      <c r="QH182" s="2"/>
      <c r="QI182" s="2"/>
      <c r="QJ182" s="2"/>
      <c r="QK182" s="2"/>
      <c r="QL182" s="2"/>
      <c r="QM182" s="2"/>
      <c r="QN182" s="2"/>
      <c r="QO182" s="2"/>
      <c r="QP182" s="2"/>
      <c r="QQ182" s="2"/>
      <c r="QR182" s="2"/>
      <c r="QS182" s="2"/>
      <c r="QT182" s="2"/>
      <c r="QU182" s="2"/>
      <c r="QV182" s="2"/>
      <c r="QW182" s="2"/>
      <c r="QX182" s="2"/>
      <c r="QY182" s="2"/>
      <c r="QZ182" s="2"/>
      <c r="RA182" s="2"/>
      <c r="RB182" s="2"/>
      <c r="RC182" s="2"/>
      <c r="RD182" s="2"/>
      <c r="RE182" s="2"/>
      <c r="RF182" s="2"/>
      <c r="RG182" s="2"/>
      <c r="RH182" s="2"/>
      <c r="RI182" s="2"/>
      <c r="RJ182" s="2"/>
      <c r="RK182" s="2"/>
      <c r="RL182" s="2"/>
      <c r="RM182" s="2"/>
      <c r="RN182" s="2"/>
      <c r="RO182" s="2"/>
      <c r="RP182" s="2"/>
      <c r="RQ182" s="2"/>
      <c r="RR182" s="2"/>
      <c r="RS182" s="2"/>
      <c r="RT182" s="2"/>
      <c r="RU182" s="2"/>
      <c r="RV182" s="2"/>
      <c r="RW182" s="2"/>
      <c r="RX182" s="2"/>
      <c r="RY182" s="2"/>
      <c r="RZ182" s="2"/>
      <c r="SA182" s="2"/>
      <c r="SB182" s="2"/>
      <c r="SC182" s="2"/>
      <c r="SD182" s="2"/>
      <c r="SE182" s="2"/>
      <c r="SF182" s="2"/>
      <c r="SG182" s="2"/>
      <c r="SH182" s="2"/>
      <c r="SI182" s="2"/>
      <c r="SJ182" s="2"/>
      <c r="SK182" s="2"/>
      <c r="SL182" s="2"/>
      <c r="SM182" s="2"/>
      <c r="SN182" s="2"/>
      <c r="SO182" s="2"/>
      <c r="SP182" s="2"/>
      <c r="SQ182" s="2"/>
      <c r="SR182" s="2"/>
      <c r="SS182" s="2"/>
      <c r="ST182" s="2"/>
      <c r="SU182" s="2"/>
      <c r="SV182" s="2"/>
      <c r="SW182" s="2"/>
      <c r="SX182" s="2"/>
      <c r="SY182" s="2"/>
      <c r="SZ182" s="2"/>
      <c r="TA182" s="2"/>
      <c r="TB182" s="2"/>
      <c r="TC182" s="2"/>
      <c r="TD182" s="2"/>
      <c r="TE182" s="2"/>
      <c r="TF182" s="2"/>
      <c r="TG182" s="2"/>
      <c r="TH182" s="2"/>
      <c r="TI182" s="2"/>
      <c r="TJ182" s="2"/>
      <c r="TK182" s="2"/>
      <c r="TL182" s="2"/>
      <c r="TM182" s="2"/>
      <c r="TN182" s="2"/>
      <c r="TO182" s="2"/>
      <c r="TP182" s="2"/>
      <c r="TQ182" s="2"/>
      <c r="TR182" s="2"/>
      <c r="TS182" s="2"/>
      <c r="TT182" s="2"/>
      <c r="TU182" s="2"/>
      <c r="TV182" s="2"/>
      <c r="TW182" s="2"/>
      <c r="TX182" s="2"/>
      <c r="TY182" s="2"/>
      <c r="TZ182" s="2"/>
      <c r="UA182" s="2"/>
      <c r="UB182" s="2"/>
      <c r="UC182" s="2"/>
      <c r="UD182" s="2"/>
      <c r="UE182" s="2"/>
      <c r="UF182" s="2"/>
      <c r="UG182" s="2"/>
      <c r="UH182" s="2"/>
      <c r="UI182" s="2"/>
      <c r="UJ182" s="2"/>
      <c r="UK182" s="2"/>
      <c r="UL182" s="2"/>
      <c r="UM182" s="2"/>
      <c r="UN182" s="2"/>
      <c r="UO182" s="2"/>
      <c r="UP182" s="2"/>
      <c r="UQ182" s="2"/>
      <c r="UR182" s="2"/>
      <c r="US182" s="2"/>
      <c r="UT182" s="2"/>
      <c r="UU182" s="2"/>
      <c r="UV182" s="2"/>
      <c r="UW182" s="2"/>
      <c r="UX182" s="2"/>
      <c r="UY182" s="2"/>
      <c r="UZ182" s="2"/>
      <c r="VA182" s="2"/>
      <c r="VB182" s="2"/>
      <c r="VC182" s="2"/>
      <c r="VD182" s="2"/>
      <c r="VE182" s="2"/>
      <c r="VF182" s="2"/>
      <c r="VG182" s="2"/>
      <c r="VH182" s="2"/>
      <c r="VI182" s="2"/>
      <c r="VJ182" s="2"/>
      <c r="VK182" s="2"/>
      <c r="VL182" s="2"/>
      <c r="VM182" s="2"/>
      <c r="VN182" s="2"/>
      <c r="VO182" s="2"/>
      <c r="VP182" s="2"/>
      <c r="VQ182" s="2"/>
      <c r="VR182" s="2"/>
      <c r="VS182" s="2"/>
      <c r="VT182" s="2"/>
      <c r="VU182" s="2"/>
      <c r="VV182" s="2"/>
      <c r="VW182" s="2"/>
      <c r="VX182" s="2"/>
      <c r="VY182" s="2"/>
      <c r="VZ182" s="2"/>
      <c r="WA182" s="2"/>
      <c r="WB182" s="2"/>
      <c r="WC182" s="2"/>
      <c r="WD182" s="2"/>
      <c r="WE182" s="2"/>
      <c r="WF182" s="2"/>
      <c r="WG182" s="2"/>
      <c r="WH182" s="2"/>
      <c r="WI182" s="2"/>
      <c r="WJ182" s="2"/>
      <c r="WK182" s="2"/>
      <c r="WL182" s="2"/>
      <c r="WM182" s="2"/>
      <c r="WN182" s="2"/>
      <c r="WO182" s="2"/>
      <c r="WP182" s="2"/>
      <c r="WQ182" s="2"/>
      <c r="WR182" s="2"/>
      <c r="WS182" s="2"/>
      <c r="WT182" s="2"/>
      <c r="WU182" s="2"/>
      <c r="WV182" s="2"/>
      <c r="WW182" s="2"/>
      <c r="WX182" s="2"/>
      <c r="WY182" s="2"/>
      <c r="WZ182" s="2"/>
      <c r="XA182" s="2"/>
      <c r="XB182" s="2"/>
      <c r="XC182" s="2"/>
      <c r="XD182" s="2"/>
      <c r="XE182" s="2"/>
      <c r="XF182" s="2"/>
      <c r="XG182" s="2"/>
      <c r="XH182" s="2"/>
      <c r="XI182" s="2"/>
      <c r="XJ182" s="2"/>
      <c r="XK182" s="2"/>
      <c r="XL182" s="2"/>
      <c r="XM182" s="2"/>
      <c r="XN182" s="2"/>
      <c r="XO182" s="2"/>
      <c r="XP182" s="2"/>
      <c r="XQ182" s="2"/>
      <c r="XR182" s="2"/>
      <c r="XS182" s="2"/>
      <c r="XT182" s="2"/>
      <c r="XU182" s="2"/>
      <c r="XV182" s="2"/>
      <c r="XW182" s="2"/>
      <c r="XX182" s="2"/>
      <c r="XY182" s="2"/>
      <c r="XZ182" s="2"/>
      <c r="YA182" s="2"/>
      <c r="YB182" s="2"/>
      <c r="YC182" s="2"/>
      <c r="YD182" s="2"/>
      <c r="YE182" s="2"/>
      <c r="YF182" s="2"/>
      <c r="YG182" s="2"/>
      <c r="YH182" s="2"/>
      <c r="YI182" s="2"/>
      <c r="YJ182" s="2"/>
      <c r="YK182" s="2"/>
      <c r="YL182" s="2"/>
      <c r="YM182" s="2"/>
      <c r="YN182" s="2"/>
      <c r="YO182" s="2"/>
      <c r="YP182" s="2"/>
      <c r="YQ182" s="2"/>
      <c r="YR182" s="2"/>
      <c r="YS182" s="2"/>
      <c r="YT182" s="2"/>
      <c r="YU182" s="2"/>
      <c r="YV182" s="2"/>
      <c r="YW182" s="2"/>
      <c r="YX182" s="2"/>
      <c r="YY182" s="2"/>
      <c r="YZ182" s="2"/>
      <c r="ZA182" s="2"/>
      <c r="ZB182" s="2"/>
      <c r="ZC182" s="2"/>
      <c r="ZD182" s="2"/>
      <c r="ZE182" s="2"/>
      <c r="ZF182" s="2"/>
      <c r="ZG182" s="2"/>
      <c r="ZH182" s="2"/>
      <c r="ZI182" s="2"/>
      <c r="ZJ182" s="2"/>
      <c r="ZK182" s="2"/>
      <c r="ZL182" s="2"/>
      <c r="ZM182" s="2"/>
      <c r="ZN182" s="2"/>
      <c r="ZO182" s="2"/>
      <c r="ZP182" s="2"/>
      <c r="ZQ182" s="2"/>
      <c r="ZR182" s="2"/>
      <c r="ZS182" s="2"/>
      <c r="ZT182" s="2"/>
      <c r="ZU182" s="2"/>
      <c r="ZV182" s="2"/>
      <c r="ZW182" s="2"/>
      <c r="ZX182" s="2"/>
      <c r="ZY182" s="2"/>
      <c r="ZZ182" s="2"/>
      <c r="AAA182" s="2"/>
      <c r="AAB182" s="2"/>
      <c r="AAC182" s="2"/>
      <c r="AAD182" s="2"/>
      <c r="AAE182" s="2"/>
      <c r="AAF182" s="2"/>
      <c r="AAG182" s="2"/>
      <c r="AAH182" s="2"/>
      <c r="AAI182" s="2"/>
      <c r="AAJ182" s="2"/>
      <c r="AAK182" s="2"/>
      <c r="AAL182" s="2"/>
      <c r="AAM182" s="2"/>
      <c r="AAN182" s="2"/>
      <c r="AAO182" s="2"/>
      <c r="AAP182" s="2"/>
      <c r="AAQ182" s="2"/>
      <c r="AAR182" s="2"/>
      <c r="AAS182" s="2"/>
      <c r="AAT182" s="2"/>
      <c r="AAU182" s="2"/>
      <c r="AAV182" s="2"/>
      <c r="AAW182" s="2"/>
      <c r="AAX182" s="2"/>
      <c r="AAY182" s="2"/>
      <c r="AAZ182" s="2"/>
      <c r="ABA182" s="2"/>
      <c r="ABB182" s="2"/>
      <c r="ABC182" s="2"/>
      <c r="ABD182" s="2"/>
      <c r="ABE182" s="2"/>
      <c r="ABF182" s="2"/>
      <c r="ABG182" s="2"/>
      <c r="ABH182" s="2"/>
      <c r="ABI182" s="2"/>
      <c r="ABJ182" s="2"/>
      <c r="ABK182" s="2"/>
      <c r="ABL182" s="2"/>
      <c r="ABM182" s="2"/>
      <c r="ABN182" s="2"/>
      <c r="ABO182" s="2"/>
      <c r="ABP182" s="2"/>
      <c r="ABQ182" s="2"/>
      <c r="ABR182" s="2"/>
      <c r="ABS182" s="2"/>
      <c r="ABT182" s="2"/>
      <c r="ABU182" s="2"/>
      <c r="ABV182" s="2"/>
      <c r="ABW182" s="2"/>
      <c r="ABX182" s="2"/>
      <c r="ABY182" s="2"/>
      <c r="ABZ182" s="2"/>
      <c r="ACA182" s="2"/>
      <c r="ACB182" s="2"/>
      <c r="ACC182" s="2"/>
      <c r="ACD182" s="2"/>
      <c r="ACE182" s="2"/>
      <c r="ACF182" s="2"/>
      <c r="ACG182" s="2"/>
      <c r="ACH182" s="2"/>
      <c r="ACI182" s="2"/>
      <c r="ACJ182" s="2"/>
      <c r="ACK182" s="2"/>
      <c r="ACL182" s="2"/>
      <c r="ACM182" s="2"/>
      <c r="ACN182" s="2"/>
      <c r="ACO182" s="2"/>
      <c r="ACP182" s="2"/>
      <c r="ACQ182" s="2"/>
      <c r="ACR182" s="2"/>
      <c r="ACS182" s="2"/>
      <c r="ACT182" s="2"/>
      <c r="ACU182" s="2"/>
      <c r="ACV182" s="2"/>
      <c r="ACW182" s="2"/>
      <c r="ACX182" s="2"/>
      <c r="ACY182" s="2"/>
      <c r="ACZ182" s="2"/>
      <c r="ADA182" s="2"/>
      <c r="ADB182" s="2"/>
      <c r="ADC182" s="2"/>
      <c r="ADD182" s="2"/>
      <c r="ADE182" s="2"/>
      <c r="ADF182" s="2"/>
      <c r="ADG182" s="2"/>
      <c r="ADH182" s="2"/>
      <c r="ADI182" s="2"/>
      <c r="ADJ182" s="2"/>
      <c r="ADK182" s="2"/>
      <c r="ADL182" s="2"/>
      <c r="ADM182" s="2"/>
      <c r="ADN182" s="2"/>
      <c r="ADO182" s="2"/>
      <c r="ADP182" s="2"/>
      <c r="ADQ182" s="2"/>
      <c r="ADR182" s="2"/>
      <c r="ADS182" s="2"/>
      <c r="ADT182" s="2"/>
      <c r="ADU182" s="2"/>
      <c r="ADV182" s="2"/>
      <c r="ADW182" s="2"/>
      <c r="ADX182" s="2"/>
      <c r="ADY182" s="2"/>
      <c r="ADZ182" s="2"/>
      <c r="AEA182" s="2"/>
      <c r="AEB182" s="2"/>
      <c r="AEC182" s="2"/>
      <c r="AED182" s="2"/>
      <c r="AEE182" s="2"/>
      <c r="AEF182" s="2"/>
      <c r="AEG182" s="2"/>
      <c r="AEH182" s="2"/>
      <c r="AEI182" s="2"/>
      <c r="AEJ182" s="2"/>
      <c r="AEK182" s="2"/>
      <c r="AEL182" s="2"/>
      <c r="AEM182" s="2"/>
      <c r="AEN182" s="2"/>
      <c r="AEO182" s="2"/>
      <c r="AEP182" s="2"/>
      <c r="AEQ182" s="2"/>
      <c r="AER182" s="2"/>
      <c r="AES182" s="2"/>
      <c r="AET182" s="2"/>
      <c r="AEU182" s="2"/>
      <c r="AEV182" s="2"/>
      <c r="AEW182" s="2"/>
      <c r="AEX182" s="2"/>
      <c r="AEY182" s="2"/>
      <c r="AEZ182" s="2"/>
      <c r="AFA182" s="2"/>
      <c r="AFB182" s="2"/>
      <c r="AFC182" s="2"/>
      <c r="AFD182" s="2"/>
      <c r="AFE182" s="2"/>
      <c r="AFF182" s="2"/>
      <c r="AFG182" s="2"/>
      <c r="AFH182" s="2"/>
      <c r="AFI182" s="2"/>
      <c r="AFJ182" s="2"/>
      <c r="AFK182" s="2"/>
      <c r="AFL182" s="2"/>
      <c r="AFM182" s="2"/>
      <c r="AFN182" s="2"/>
      <c r="AFO182" s="2"/>
      <c r="AFP182" s="2"/>
      <c r="AFQ182" s="2"/>
      <c r="AFR182" s="2"/>
      <c r="AFS182" s="2"/>
      <c r="AFT182" s="2"/>
      <c r="AFU182" s="2"/>
      <c r="AFV182" s="2"/>
      <c r="AFW182" s="2"/>
      <c r="AFX182" s="2"/>
      <c r="AFY182" s="2"/>
      <c r="AFZ182" s="2"/>
      <c r="AGA182" s="2"/>
      <c r="AGB182" s="2"/>
      <c r="AGC182" s="2"/>
      <c r="AGD182" s="2"/>
      <c r="AGE182" s="2"/>
      <c r="AGF182" s="2"/>
      <c r="AGG182" s="2"/>
      <c r="AGH182" s="2"/>
      <c r="AGI182" s="2"/>
      <c r="AGJ182" s="2"/>
      <c r="AGK182" s="2"/>
      <c r="AGL182" s="2"/>
      <c r="AGM182" s="2"/>
      <c r="AGN182" s="2"/>
      <c r="AGO182" s="2"/>
      <c r="AGP182" s="2"/>
      <c r="AGQ182" s="2"/>
      <c r="AGR182" s="2"/>
      <c r="AGS182" s="2"/>
      <c r="AGT182" s="2"/>
      <c r="AGU182" s="2"/>
      <c r="AGV182" s="2"/>
      <c r="AGW182" s="2"/>
      <c r="AGX182" s="2"/>
      <c r="AGY182" s="2"/>
      <c r="AGZ182" s="2"/>
      <c r="AHA182" s="2"/>
      <c r="AHB182" s="2"/>
      <c r="AHC182" s="2"/>
      <c r="AHD182" s="2"/>
      <c r="AHE182" s="2"/>
      <c r="AHF182" s="2"/>
      <c r="AHG182" s="2"/>
      <c r="AHH182" s="2"/>
      <c r="AHI182" s="2"/>
      <c r="AHJ182" s="2"/>
      <c r="AHK182" s="2"/>
      <c r="AHL182" s="2"/>
      <c r="AHM182" s="2"/>
      <c r="AHN182" s="2"/>
      <c r="AHO182" s="2"/>
      <c r="AHP182" s="2"/>
      <c r="AHQ182" s="2"/>
      <c r="AHR182" s="2"/>
      <c r="AHS182" s="2"/>
      <c r="AHT182" s="2"/>
      <c r="AHU182" s="2"/>
      <c r="AHV182" s="2"/>
      <c r="AHW182" s="2"/>
      <c r="AHX182" s="2"/>
      <c r="AHY182" s="2"/>
      <c r="AHZ182" s="2"/>
      <c r="AIA182" s="2"/>
      <c r="AIB182" s="2"/>
      <c r="AIC182" s="2"/>
      <c r="AID182" s="2"/>
      <c r="AIE182" s="2"/>
      <c r="AIF182" s="2"/>
      <c r="AIG182" s="2"/>
      <c r="AIH182" s="2"/>
      <c r="AII182" s="2"/>
      <c r="AIJ182" s="2"/>
      <c r="AIK182" s="2"/>
      <c r="AIL182" s="2"/>
      <c r="AIM182" s="2"/>
      <c r="AIN182" s="2"/>
      <c r="AIO182" s="2"/>
      <c r="AIP182" s="2"/>
      <c r="AIQ182" s="2"/>
      <c r="AIR182" s="2"/>
      <c r="AIS182" s="2"/>
      <c r="AIT182" s="2"/>
      <c r="AIU182" s="2"/>
      <c r="AIV182" s="2"/>
      <c r="AIW182" s="2"/>
      <c r="AIX182" s="2"/>
      <c r="AIY182" s="2"/>
      <c r="AIZ182" s="2"/>
      <c r="AJA182" s="2"/>
      <c r="AJB182" s="2"/>
      <c r="AJC182" s="2"/>
      <c r="AJD182" s="2"/>
      <c r="AJE182" s="2"/>
      <c r="AJF182" s="2"/>
      <c r="AJG182" s="2"/>
      <c r="AJH182" s="2"/>
      <c r="AJI182" s="2"/>
      <c r="AJJ182" s="2"/>
      <c r="AJK182" s="2"/>
      <c r="AJL182" s="2"/>
      <c r="AJM182" s="2"/>
      <c r="AJN182" s="2"/>
      <c r="AJO182" s="2"/>
      <c r="AJP182" s="2"/>
      <c r="AJQ182" s="2"/>
      <c r="AJR182" s="2"/>
      <c r="AJS182" s="2"/>
      <c r="AJT182" s="2"/>
      <c r="AJU182" s="2"/>
      <c r="AJV182" s="2"/>
      <c r="AJW182" s="2"/>
      <c r="AJX182" s="2"/>
      <c r="AJY182" s="2"/>
      <c r="AJZ182" s="2"/>
      <c r="AKA182" s="2"/>
      <c r="AKB182" s="2"/>
      <c r="AKC182" s="2"/>
      <c r="AKD182" s="2"/>
      <c r="AKE182" s="2"/>
      <c r="AKF182" s="2"/>
      <c r="AKG182" s="2"/>
      <c r="AKH182" s="2"/>
      <c r="AKI182" s="2"/>
      <c r="AKJ182" s="2"/>
      <c r="AKK182" s="2"/>
      <c r="AKL182" s="2"/>
      <c r="AKM182" s="2"/>
      <c r="AKN182" s="2"/>
      <c r="AKO182" s="2"/>
      <c r="AKP182" s="2"/>
      <c r="AKQ182" s="2"/>
      <c r="AKR182" s="2"/>
      <c r="AKS182" s="2"/>
      <c r="AKT182" s="2"/>
      <c r="AKU182" s="2"/>
      <c r="AKV182" s="2"/>
      <c r="AKW182" s="2"/>
      <c r="AKX182" s="2"/>
      <c r="AKY182" s="2"/>
      <c r="AKZ182" s="2"/>
      <c r="ALA182" s="2"/>
      <c r="ALB182" s="2"/>
      <c r="ALC182" s="2"/>
      <c r="ALD182" s="2"/>
      <c r="ALE182" s="2"/>
      <c r="ALF182" s="2"/>
      <c r="ALG182" s="2"/>
      <c r="ALH182" s="2"/>
      <c r="ALI182" s="2"/>
      <c r="ALJ182" s="2"/>
      <c r="ALK182" s="2"/>
      <c r="ALL182" s="2"/>
      <c r="ALM182" s="2"/>
      <c r="ALN182" s="2"/>
      <c r="ALO182" s="2"/>
      <c r="ALP182" s="2"/>
      <c r="ALQ182" s="2"/>
      <c r="ALR182" s="2"/>
      <c r="ALS182" s="2"/>
      <c r="ALT182" s="2"/>
      <c r="ALU182" s="2"/>
      <c r="ALV182" s="2"/>
      <c r="ALW182" s="2"/>
      <c r="ALX182" s="2"/>
      <c r="ALY182" s="2"/>
      <c r="ALZ182" s="2"/>
      <c r="AMA182" s="2"/>
      <c r="AMB182" s="2"/>
      <c r="AMC182" s="2"/>
      <c r="AMD182" s="2"/>
      <c r="AME182" s="2"/>
      <c r="AMF182" s="2"/>
      <c r="AMG182" s="2"/>
      <c r="AMH182" s="2"/>
      <c r="AMI182" s="2"/>
      <c r="AMJ182" s="2"/>
    </row>
    <row r="184" spans="1:1024" x14ac:dyDescent="0.25">
      <c r="A184" s="89" t="s">
        <v>18</v>
      </c>
      <c r="B184" s="89"/>
      <c r="C184" s="89"/>
      <c r="E184" s="22"/>
      <c r="G184" s="41"/>
      <c r="H184" s="41"/>
      <c r="I184" s="41"/>
    </row>
    <row r="185" spans="1:1024" x14ac:dyDescent="0.25">
      <c r="E185" s="23" t="s">
        <v>19</v>
      </c>
      <c r="H185" s="23" t="s">
        <v>20</v>
      </c>
    </row>
    <row r="191" spans="1:1024" hidden="1" outlineLevel="1" x14ac:dyDescent="0.25"/>
    <row r="192" spans="1:1024" hidden="1" outlineLevel="1" x14ac:dyDescent="0.25"/>
    <row r="193" spans="2:6" hidden="1" outlineLevel="1" x14ac:dyDescent="0.25"/>
    <row r="194" spans="2:6" hidden="1" outlineLevel="1" x14ac:dyDescent="0.25"/>
    <row r="195" spans="2:6" hidden="1" outlineLevel="1" x14ac:dyDescent="0.25"/>
    <row r="196" spans="2:6" hidden="1" outlineLevel="1" x14ac:dyDescent="0.25">
      <c r="B196" s="24" t="s">
        <v>48</v>
      </c>
      <c r="C196" s="24" t="s">
        <v>55</v>
      </c>
      <c r="D196" s="24"/>
      <c r="E196" s="25"/>
      <c r="F196" s="25" t="s">
        <v>65</v>
      </c>
    </row>
    <row r="197" spans="2:6" hidden="1" outlineLevel="1" x14ac:dyDescent="0.25">
      <c r="B197" s="7" t="s">
        <v>43</v>
      </c>
      <c r="C197" s="7" t="s">
        <v>56</v>
      </c>
      <c r="D197" s="7"/>
      <c r="E197" s="26"/>
      <c r="F197" s="7" t="s">
        <v>66</v>
      </c>
    </row>
    <row r="198" spans="2:6" hidden="1" outlineLevel="1" x14ac:dyDescent="0.25">
      <c r="B198" s="7" t="s">
        <v>49</v>
      </c>
      <c r="C198" s="7" t="s">
        <v>57</v>
      </c>
      <c r="D198" s="7"/>
      <c r="E198" s="26"/>
      <c r="F198" s="7" t="s">
        <v>67</v>
      </c>
    </row>
    <row r="199" spans="2:6" hidden="1" outlineLevel="1" x14ac:dyDescent="0.25">
      <c r="B199" s="7" t="s">
        <v>50</v>
      </c>
      <c r="C199" s="7" t="s">
        <v>58</v>
      </c>
      <c r="D199" s="7"/>
      <c r="F199" s="7"/>
    </row>
    <row r="200" spans="2:6" hidden="1" outlineLevel="1" x14ac:dyDescent="0.25">
      <c r="B200" s="7" t="s">
        <v>51</v>
      </c>
      <c r="C200" s="7" t="s">
        <v>59</v>
      </c>
      <c r="D200" s="7"/>
      <c r="F200" s="7"/>
    </row>
    <row r="201" spans="2:6" hidden="1" outlineLevel="1" x14ac:dyDescent="0.25">
      <c r="B201" s="7" t="s">
        <v>52</v>
      </c>
      <c r="C201" s="7" t="s">
        <v>60</v>
      </c>
      <c r="D201" s="7"/>
      <c r="F201" s="27"/>
    </row>
    <row r="202" spans="2:6" hidden="1" outlineLevel="1" x14ac:dyDescent="0.25">
      <c r="B202" s="7" t="s">
        <v>53</v>
      </c>
      <c r="C202" s="7" t="s">
        <v>61</v>
      </c>
    </row>
    <row r="203" spans="2:6" hidden="1" outlineLevel="1" x14ac:dyDescent="0.25">
      <c r="B203" s="7" t="s">
        <v>54</v>
      </c>
      <c r="C203" s="7" t="s">
        <v>62</v>
      </c>
    </row>
    <row r="204" spans="2:6" hidden="1" outlineLevel="1" x14ac:dyDescent="0.25"/>
    <row r="205" spans="2:6" hidden="1" outlineLevel="1" x14ac:dyDescent="0.25"/>
    <row r="206" spans="2:6" hidden="1" outlineLevel="1" x14ac:dyDescent="0.25"/>
    <row r="207" spans="2:6" collapsed="1" x14ac:dyDescent="0.25"/>
  </sheetData>
  <sheetProtection algorithmName="SHA-512" hashValue="sWCTZaUDeHUF6stoLVACzuWeXTgd95dWGn4Qmp9LhzEfEYnwKF1V37C8dQobdyYjk3yZevXJYQS/qzam7uc/Lw==" saltValue="AEUturEceqDDWEtqIX9esg==" spinCount="100000" sheet="1" objects="1" scenarios="1" formatCells="0" formatColumns="0" formatRows="0" insertRows="0"/>
  <mergeCells count="315">
    <mergeCell ref="B155:G155"/>
    <mergeCell ref="H155:I155"/>
    <mergeCell ref="B168:C168"/>
    <mergeCell ref="D168:E168"/>
    <mergeCell ref="F168:G168"/>
    <mergeCell ref="H168:I168"/>
    <mergeCell ref="B121:D121"/>
    <mergeCell ref="G121:H121"/>
    <mergeCell ref="A14:E14"/>
    <mergeCell ref="F14:I14"/>
    <mergeCell ref="A15:E15"/>
    <mergeCell ref="F15:I15"/>
    <mergeCell ref="A16:E16"/>
    <mergeCell ref="F16:I16"/>
    <mergeCell ref="A20:E20"/>
    <mergeCell ref="F20:I20"/>
    <mergeCell ref="A18:E18"/>
    <mergeCell ref="F18:I18"/>
    <mergeCell ref="A19:E19"/>
    <mergeCell ref="F19:I19"/>
    <mergeCell ref="A17:E17"/>
    <mergeCell ref="F17:I17"/>
    <mergeCell ref="A27:I27"/>
    <mergeCell ref="A31:E31"/>
    <mergeCell ref="F31:I31"/>
    <mergeCell ref="A30:E30"/>
    <mergeCell ref="A21:E21"/>
    <mergeCell ref="F21:I21"/>
    <mergeCell ref="A25:E25"/>
    <mergeCell ref="B71:G71"/>
    <mergeCell ref="B182:G182"/>
    <mergeCell ref="H182:I182"/>
    <mergeCell ref="B76:G76"/>
    <mergeCell ref="B75:G75"/>
    <mergeCell ref="F29:I29"/>
    <mergeCell ref="B44:G44"/>
    <mergeCell ref="B45:G45"/>
    <mergeCell ref="B46:G46"/>
    <mergeCell ref="B47:G47"/>
    <mergeCell ref="B48:G48"/>
    <mergeCell ref="B116:D116"/>
    <mergeCell ref="G116:H116"/>
    <mergeCell ref="B117:D117"/>
    <mergeCell ref="G117:H117"/>
    <mergeCell ref="B118:D118"/>
    <mergeCell ref="G118:H118"/>
    <mergeCell ref="F170:G170"/>
    <mergeCell ref="H167:I167"/>
    <mergeCell ref="H169:I169"/>
    <mergeCell ref="B180:G180"/>
    <mergeCell ref="B119:D119"/>
    <mergeCell ref="G119:H119"/>
    <mergeCell ref="B120:D120"/>
    <mergeCell ref="G120:H120"/>
    <mergeCell ref="H156:I156"/>
    <mergeCell ref="A158:I158"/>
    <mergeCell ref="H165:I165"/>
    <mergeCell ref="B160:C160"/>
    <mergeCell ref="B161:C161"/>
    <mergeCell ref="D170:E170"/>
    <mergeCell ref="B166:C166"/>
    <mergeCell ref="D166:E166"/>
    <mergeCell ref="F166:G166"/>
    <mergeCell ref="B167:C167"/>
    <mergeCell ref="D167:E167"/>
    <mergeCell ref="F167:G167"/>
    <mergeCell ref="F169:G169"/>
    <mergeCell ref="F160:G160"/>
    <mergeCell ref="F161:G161"/>
    <mergeCell ref="H159:I159"/>
    <mergeCell ref="F162:G162"/>
    <mergeCell ref="F163:G163"/>
    <mergeCell ref="A1:I1"/>
    <mergeCell ref="A2:I2"/>
    <mergeCell ref="A3:I3"/>
    <mergeCell ref="A5:I5"/>
    <mergeCell ref="A11:E11"/>
    <mergeCell ref="F11:I11"/>
    <mergeCell ref="A12:E12"/>
    <mergeCell ref="F12:I12"/>
    <mergeCell ref="A13:E13"/>
    <mergeCell ref="F13:I13"/>
    <mergeCell ref="A6:E6"/>
    <mergeCell ref="F6:I6"/>
    <mergeCell ref="A9:E9"/>
    <mergeCell ref="F9:I9"/>
    <mergeCell ref="A8:E8"/>
    <mergeCell ref="F8:I8"/>
    <mergeCell ref="A10:E10"/>
    <mergeCell ref="F10:I10"/>
    <mergeCell ref="F25:I25"/>
    <mergeCell ref="A22:E22"/>
    <mergeCell ref="A23:E23"/>
    <mergeCell ref="A24:E24"/>
    <mergeCell ref="F22:I22"/>
    <mergeCell ref="F23:I23"/>
    <mergeCell ref="F24:I24"/>
    <mergeCell ref="B73:G73"/>
    <mergeCell ref="H73:I73"/>
    <mergeCell ref="B50:G50"/>
    <mergeCell ref="B51:G51"/>
    <mergeCell ref="B52:G52"/>
    <mergeCell ref="B65:G65"/>
    <mergeCell ref="B66:G66"/>
    <mergeCell ref="B67:G67"/>
    <mergeCell ref="B68:G68"/>
    <mergeCell ref="B69:G69"/>
    <mergeCell ref="B70:G70"/>
    <mergeCell ref="B60:G60"/>
    <mergeCell ref="B59:G59"/>
    <mergeCell ref="B53:G53"/>
    <mergeCell ref="B54:G54"/>
    <mergeCell ref="B55:G55"/>
    <mergeCell ref="B56:G56"/>
    <mergeCell ref="A81:G81"/>
    <mergeCell ref="H81:I81"/>
    <mergeCell ref="B37:G37"/>
    <mergeCell ref="H37:I37"/>
    <mergeCell ref="B57:G57"/>
    <mergeCell ref="H57:I57"/>
    <mergeCell ref="A35:I35"/>
    <mergeCell ref="B36:G36"/>
    <mergeCell ref="B79:G79"/>
    <mergeCell ref="B80:G80"/>
    <mergeCell ref="B74:G74"/>
    <mergeCell ref="B38:G38"/>
    <mergeCell ref="B43:G43"/>
    <mergeCell ref="B58:G58"/>
    <mergeCell ref="B63:G63"/>
    <mergeCell ref="B64:G64"/>
    <mergeCell ref="B41:G41"/>
    <mergeCell ref="B40:G40"/>
    <mergeCell ref="B39:G39"/>
    <mergeCell ref="B72:G72"/>
    <mergeCell ref="A184:C184"/>
    <mergeCell ref="D162:E162"/>
    <mergeCell ref="D163:E163"/>
    <mergeCell ref="D159:E159"/>
    <mergeCell ref="F159:G159"/>
    <mergeCell ref="B170:C170"/>
    <mergeCell ref="D160:E160"/>
    <mergeCell ref="D161:E161"/>
    <mergeCell ref="B171:C171"/>
    <mergeCell ref="D171:I171"/>
    <mergeCell ref="B162:C162"/>
    <mergeCell ref="B163:C163"/>
    <mergeCell ref="H170:I170"/>
    <mergeCell ref="B165:C165"/>
    <mergeCell ref="D165:E165"/>
    <mergeCell ref="F165:G165"/>
    <mergeCell ref="H162:I162"/>
    <mergeCell ref="H163:I163"/>
    <mergeCell ref="H164:I164"/>
    <mergeCell ref="B181:G181"/>
    <mergeCell ref="H181:I181"/>
    <mergeCell ref="H160:I160"/>
    <mergeCell ref="H161:I161"/>
    <mergeCell ref="H180:I180"/>
    <mergeCell ref="F164:G164"/>
    <mergeCell ref="H166:I166"/>
    <mergeCell ref="B164:C164"/>
    <mergeCell ref="B169:C169"/>
    <mergeCell ref="D164:E164"/>
    <mergeCell ref="D169:E169"/>
    <mergeCell ref="H143:I143"/>
    <mergeCell ref="F139:G140"/>
    <mergeCell ref="F141:G141"/>
    <mergeCell ref="H141:I141"/>
    <mergeCell ref="H142:I142"/>
    <mergeCell ref="F142:G142"/>
    <mergeCell ref="F143:G143"/>
    <mergeCell ref="B141:C141"/>
    <mergeCell ref="B147:G147"/>
    <mergeCell ref="B139:C140"/>
    <mergeCell ref="H151:I151"/>
    <mergeCell ref="H147:I147"/>
    <mergeCell ref="H144:I144"/>
    <mergeCell ref="B142:C142"/>
    <mergeCell ref="H150:I150"/>
    <mergeCell ref="H152:I152"/>
    <mergeCell ref="H153:I153"/>
    <mergeCell ref="H154:I154"/>
    <mergeCell ref="B143:C143"/>
    <mergeCell ref="B150:G150"/>
    <mergeCell ref="B151:G151"/>
    <mergeCell ref="B114:D114"/>
    <mergeCell ref="G114:H114"/>
    <mergeCell ref="B101:D101"/>
    <mergeCell ref="G101:H101"/>
    <mergeCell ref="B108:D108"/>
    <mergeCell ref="G108:H108"/>
    <mergeCell ref="A110:I110"/>
    <mergeCell ref="B111:D111"/>
    <mergeCell ref="G111:H111"/>
    <mergeCell ref="A109:I109"/>
    <mergeCell ref="B112:D112"/>
    <mergeCell ref="G112:H112"/>
    <mergeCell ref="B102:D102"/>
    <mergeCell ref="G102:H102"/>
    <mergeCell ref="B103:D103"/>
    <mergeCell ref="G103:H103"/>
    <mergeCell ref="B104:D104"/>
    <mergeCell ref="G104:H104"/>
    <mergeCell ref="B105:D105"/>
    <mergeCell ref="G105:H105"/>
    <mergeCell ref="B106:D106"/>
    <mergeCell ref="B133:D133"/>
    <mergeCell ref="B107:D107"/>
    <mergeCell ref="G107:H107"/>
    <mergeCell ref="A139:A140"/>
    <mergeCell ref="B149:G149"/>
    <mergeCell ref="A93:I93"/>
    <mergeCell ref="B94:D94"/>
    <mergeCell ref="G94:H94"/>
    <mergeCell ref="A96:I96"/>
    <mergeCell ref="B97:D97"/>
    <mergeCell ref="G97:H97"/>
    <mergeCell ref="A95:I95"/>
    <mergeCell ref="B98:D98"/>
    <mergeCell ref="B99:D99"/>
    <mergeCell ref="B100:D100"/>
    <mergeCell ref="G98:H98"/>
    <mergeCell ref="G99:H99"/>
    <mergeCell ref="G100:H100"/>
    <mergeCell ref="G136:H136"/>
    <mergeCell ref="D139:E139"/>
    <mergeCell ref="H139:I140"/>
    <mergeCell ref="H149:I149"/>
    <mergeCell ref="H148:I148"/>
    <mergeCell ref="B148:G148"/>
    <mergeCell ref="B177:G177"/>
    <mergeCell ref="H177:I177"/>
    <mergeCell ref="B178:G178"/>
    <mergeCell ref="H178:I178"/>
    <mergeCell ref="B179:G179"/>
    <mergeCell ref="H179:I179"/>
    <mergeCell ref="A173:I173"/>
    <mergeCell ref="B174:G174"/>
    <mergeCell ref="H174:I174"/>
    <mergeCell ref="B175:G175"/>
    <mergeCell ref="H175:I175"/>
    <mergeCell ref="B176:G176"/>
    <mergeCell ref="H176:I176"/>
    <mergeCell ref="B152:G152"/>
    <mergeCell ref="A88:E88"/>
    <mergeCell ref="A89:E89"/>
    <mergeCell ref="F88:I88"/>
    <mergeCell ref="F89:I89"/>
    <mergeCell ref="B144:G144"/>
    <mergeCell ref="A146:I146"/>
    <mergeCell ref="B115:D115"/>
    <mergeCell ref="G115:H115"/>
    <mergeCell ref="B122:D122"/>
    <mergeCell ref="G122:H122"/>
    <mergeCell ref="A124:I124"/>
    <mergeCell ref="B125:D125"/>
    <mergeCell ref="G125:H125"/>
    <mergeCell ref="A123:I123"/>
    <mergeCell ref="B126:D126"/>
    <mergeCell ref="B136:D136"/>
    <mergeCell ref="A138:I138"/>
    <mergeCell ref="B113:D113"/>
    <mergeCell ref="G113:H113"/>
    <mergeCell ref="G126:H126"/>
    <mergeCell ref="B127:D127"/>
    <mergeCell ref="G127:H127"/>
    <mergeCell ref="B128:D128"/>
    <mergeCell ref="B131:D131"/>
    <mergeCell ref="G131:H131"/>
    <mergeCell ref="B132:D132"/>
    <mergeCell ref="B87:E87"/>
    <mergeCell ref="F87:G87"/>
    <mergeCell ref="H87:I87"/>
    <mergeCell ref="A33:I33"/>
    <mergeCell ref="A7:E7"/>
    <mergeCell ref="F7:I7"/>
    <mergeCell ref="G128:H128"/>
    <mergeCell ref="B129:D129"/>
    <mergeCell ref="G129:H129"/>
    <mergeCell ref="G132:H132"/>
    <mergeCell ref="G106:H106"/>
    <mergeCell ref="B42:G42"/>
    <mergeCell ref="B62:G62"/>
    <mergeCell ref="B61:G61"/>
    <mergeCell ref="B78:G78"/>
    <mergeCell ref="B77:G77"/>
    <mergeCell ref="B49:G49"/>
    <mergeCell ref="F30:I30"/>
    <mergeCell ref="A28:E28"/>
    <mergeCell ref="F28:I28"/>
    <mergeCell ref="A29:E29"/>
    <mergeCell ref="G133:H133"/>
    <mergeCell ref="B134:D134"/>
    <mergeCell ref="G134:H134"/>
    <mergeCell ref="G184:I184"/>
    <mergeCell ref="J6:J7"/>
    <mergeCell ref="B153:G153"/>
    <mergeCell ref="B154:G154"/>
    <mergeCell ref="B156:G156"/>
    <mergeCell ref="B159:C159"/>
    <mergeCell ref="A91:I91"/>
    <mergeCell ref="A83:I83"/>
    <mergeCell ref="B84:E84"/>
    <mergeCell ref="F84:G84"/>
    <mergeCell ref="H84:I84"/>
    <mergeCell ref="B85:E85"/>
    <mergeCell ref="F85:G85"/>
    <mergeCell ref="H85:I85"/>
    <mergeCell ref="B86:E86"/>
    <mergeCell ref="F86:G86"/>
    <mergeCell ref="H86:I86"/>
    <mergeCell ref="B135:D135"/>
    <mergeCell ref="G135:H135"/>
    <mergeCell ref="B130:D130"/>
    <mergeCell ref="G130:H130"/>
  </mergeCells>
  <phoneticPr fontId="7" type="noConversion"/>
  <dataValidations count="3">
    <dataValidation type="list" allowBlank="1" showInputMessage="1" showErrorMessage="1" sqref="F7:I7" xr:uid="{00000000-0002-0000-0000-000000000000}">
      <formula1>налоги</formula1>
    </dataValidation>
    <dataValidation type="list" allowBlank="1" showInputMessage="1" showErrorMessage="1" sqref="F6:I7" xr:uid="{00000000-0002-0000-0000-000001000000}">
      <formula1>$F$197:$F$200</formula1>
    </dataValidation>
    <dataValidation type="decimal" operator="greaterThanOrEqual" allowBlank="1" showInputMessage="1" showErrorMessage="1" sqref="F125:H135 F85:I87 F97:H107 F111:H121 H148:I155" xr:uid="{00000000-0002-0000-0000-000002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rowBreaks count="3" manualBreakCount="3">
    <brk id="32" max="8" man="1"/>
    <brk id="90" max="8" man="1"/>
    <brk id="1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Б-П</vt:lpstr>
      <vt:lpstr>личные_продажи</vt:lpstr>
      <vt:lpstr>налоги</vt:lpstr>
      <vt:lpstr>'Б-П'!Область_печати</vt:lpstr>
      <vt:lpstr>ОС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2023-02-15T12:09:07Z</dcterms:modified>
  <cp:contentStatus/>
</cp:coreProperties>
</file>