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24226"/>
  <mc:AlternateContent xmlns:mc="http://schemas.openxmlformats.org/markup-compatibility/2006">
    <mc:Choice Requires="x15">
      <x15ac:absPath xmlns:x15ac="http://schemas.microsoft.com/office/spreadsheetml/2010/11/ac" url="C:\Users\crp39\Desktop\00 Мой бизнес\04 ГРАНТЫ Субсидии\+ соцзащита\+ для консультаций\"/>
    </mc:Choice>
  </mc:AlternateContent>
  <xr:revisionPtr revIDLastSave="0" documentId="13_ncr:1_{DF51838E-D07A-41B1-9B47-B68EF03EE97A}" xr6:coauthVersionLast="37" xr6:coauthVersionMax="47" xr10:uidLastSave="{00000000-0000-0000-0000-000000000000}"/>
  <bookViews>
    <workbookView xWindow="-120" yWindow="-120" windowWidth="29040" windowHeight="15840" xr2:uid="{00000000-000D-0000-FFFF-FFFF00000000}"/>
  </bookViews>
  <sheets>
    <sheet name="БизнесПлан" sheetId="1" r:id="rId1"/>
    <sheet name="План продаж" sheetId="2" r:id="rId2"/>
    <sheet name="Приложения" sheetId="3" r:id="rId3"/>
    <sheet name="Пояснительная записка" sheetId="4" r:id="rId4"/>
    <sheet name="Структура записки" sheetId="7" r:id="rId5"/>
    <sheet name="Пример коммерческие" sheetId="5" r:id="rId6"/>
  </sheets>
  <definedNames>
    <definedName name="месСебест">БизнесПлан!$E$164</definedName>
    <definedName name="месячнаяПрограмма">БизнесПлан!#REF!</definedName>
    <definedName name="_xlnm.Print_Area" localSheetId="0">БизнесПлан!$A$1:$G$211</definedName>
  </definedNames>
  <calcPr calcId="179021"/>
</workbook>
</file>

<file path=xl/calcChain.xml><?xml version="1.0" encoding="utf-8"?>
<calcChain xmlns="http://schemas.openxmlformats.org/spreadsheetml/2006/main">
  <c r="C167" i="1" l="1"/>
  <c r="C166" i="1"/>
  <c r="C93" i="1"/>
  <c r="C142" i="1"/>
  <c r="C169" i="1" s="1"/>
  <c r="C100" i="1" l="1"/>
  <c r="D11" i="2" l="1"/>
  <c r="D189" i="1" s="1"/>
  <c r="E9" i="2"/>
  <c r="E8" i="2"/>
  <c r="E7" i="2"/>
  <c r="E6" i="2"/>
  <c r="E5" i="2"/>
  <c r="E11" i="2" l="1"/>
  <c r="D191" i="1" s="1"/>
  <c r="E94" i="1"/>
  <c r="C95" i="1"/>
  <c r="F95" i="1" s="1"/>
  <c r="E99" i="1"/>
  <c r="C94" i="1"/>
  <c r="F94" i="1" s="1"/>
  <c r="C86" i="1" l="1"/>
  <c r="C98" i="1" s="1"/>
  <c r="D195" i="1" l="1"/>
  <c r="E100" i="1" l="1"/>
  <c r="D101" i="1"/>
  <c r="E97" i="1" s="1"/>
  <c r="F93" i="1"/>
  <c r="E98" i="1" l="1"/>
  <c r="E95" i="1"/>
  <c r="E96" i="1"/>
  <c r="C23" i="1"/>
  <c r="E93" i="1"/>
  <c r="E69" i="1" l="1"/>
  <c r="F69" i="1" l="1"/>
  <c r="G69" i="1" s="1"/>
  <c r="G70" i="1" s="1"/>
  <c r="C99" i="1" s="1"/>
  <c r="F99" i="1" s="1"/>
  <c r="F156" i="1"/>
  <c r="F157" i="1"/>
  <c r="D131" i="1" l="1"/>
  <c r="C96" i="1" s="1"/>
  <c r="F96" i="1" s="1"/>
  <c r="F150" i="1"/>
  <c r="D41" i="1"/>
  <c r="F151" i="1"/>
  <c r="F152" i="1"/>
  <c r="F153" i="1"/>
  <c r="F154" i="1"/>
  <c r="F155" i="1"/>
  <c r="F100" i="1"/>
  <c r="F98" i="1"/>
  <c r="C168" i="1"/>
  <c r="C165" i="1" l="1" a="1"/>
  <c r="C165" i="1" s="1"/>
  <c r="C170" i="1" s="1"/>
  <c r="F158" i="1"/>
  <c r="C201" i="1"/>
  <c r="C203" i="1" s="1"/>
  <c r="C202" i="1" l="1"/>
  <c r="C204" i="1" s="1"/>
  <c r="C171" i="1"/>
  <c r="C177" i="1" s="1"/>
  <c r="C179" i="1" s="1"/>
  <c r="C180" i="1" s="1"/>
  <c r="C97" i="1"/>
  <c r="F97" i="1" s="1"/>
  <c r="C205" i="1" l="1"/>
  <c r="F101" i="1"/>
  <c r="C24" i="1" s="1"/>
  <c r="C101" i="1"/>
  <c r="C21" i="1" s="1"/>
  <c r="C206" i="1"/>
  <c r="C207" i="1" l="1"/>
</calcChain>
</file>

<file path=xl/sharedStrings.xml><?xml version="1.0" encoding="utf-8"?>
<sst xmlns="http://schemas.openxmlformats.org/spreadsheetml/2006/main" count="244" uniqueCount="221">
  <si>
    <t>в том числе:</t>
  </si>
  <si>
    <t>3.3. Реализация продукции</t>
  </si>
  <si>
    <t>Наименование затрат и документов</t>
  </si>
  <si>
    <t>Итого:</t>
  </si>
  <si>
    <t>Наименование затрат</t>
  </si>
  <si>
    <t>ВСЕГО ЗАТРАТ:</t>
  </si>
  <si>
    <t>Наименование составляющих цены</t>
  </si>
  <si>
    <t>Продукция</t>
  </si>
  <si>
    <t>6.1. Среднемесячная выручка от реализации продукции</t>
  </si>
  <si>
    <t>6.2. Среднемесячная прибыль и рентабельность производства продукции, товаров, услуг.</t>
  </si>
  <si>
    <t>Совокупный годовой (чистый) доход (строка 3, табл. №9 х 12)</t>
  </si>
  <si>
    <t>Совокупный годовой (чистый) доход подлежит налогообложению в установленном законом порядке.</t>
  </si>
  <si>
    <t xml:space="preserve">1.5. Общая стоимость проекта (руб.) </t>
  </si>
  <si>
    <t>Итог</t>
  </si>
  <si>
    <t>Взносы в фонды</t>
  </si>
  <si>
    <t>Зарплата на одного</t>
  </si>
  <si>
    <t>Количество работников</t>
  </si>
  <si>
    <t>ВСЕГО:</t>
  </si>
  <si>
    <t>подтверждающие документы прилагаются</t>
  </si>
  <si>
    <t>2.                СУЩЕСТВО ПРОЕКТА</t>
  </si>
  <si>
    <t>3. ПЛАН ПРОИЗВОДСТВА И СБЫТА ПРОДУКЦИИ, ТОВАРОВ, УСЛУГ.</t>
  </si>
  <si>
    <t>Стоимость, рублей</t>
  </si>
  <si>
    <t xml:space="preserve">4.1. Организационные затраты </t>
  </si>
  <si>
    <t>Таблица 1</t>
  </si>
  <si>
    <t xml:space="preserve">4.2. Общая стоимость проекта </t>
  </si>
  <si>
    <t>Источник финансирования</t>
  </si>
  <si>
    <t>Таблица 2</t>
  </si>
  <si>
    <t xml:space="preserve">Материальные запасы         </t>
  </si>
  <si>
    <t>Таблица 3</t>
  </si>
  <si>
    <t xml:space="preserve">Перечень затрат </t>
  </si>
  <si>
    <t>Единица измерения</t>
  </si>
  <si>
    <t>Общая стоимость, рублей</t>
  </si>
  <si>
    <t>Таблица 4</t>
  </si>
  <si>
    <t>Стоимость затрат, рублей</t>
  </si>
  <si>
    <t>№ п/п</t>
  </si>
  <si>
    <t>Таблица  5</t>
  </si>
  <si>
    <t>Наименование материала</t>
  </si>
  <si>
    <t>количество</t>
  </si>
  <si>
    <t>Стоимость 1 единицы материала, рублей</t>
  </si>
  <si>
    <t>Период, на который делаются запасы</t>
  </si>
  <si>
    <t>Таблица 6</t>
  </si>
  <si>
    <t>Наименование составляющих себестоимости продукции</t>
  </si>
  <si>
    <t>5.1 Себестоимость объема выпускаемой продукции,  товаров   услуг в месяц, рублей</t>
  </si>
  <si>
    <t>5.2. Цена реализации продукции</t>
  </si>
  <si>
    <t>Таблица 7</t>
  </si>
  <si>
    <t>Себестоимость единицы продукции (услуг), то есть соотношение себестоимости  объема продукции в месяц (строка 5 табл. №6), к объему производства продукции в месяц(количество):</t>
  </si>
  <si>
    <t>Минимальная рентабельность ( строка 1 *строка 2 / 100%</t>
  </si>
  <si>
    <t>Минимальная рентабельность,%</t>
  </si>
  <si>
    <t>Средняя розничная цена реализации аналогичной продукции через торговую сеть, рублей</t>
  </si>
  <si>
    <t>6. ОБОСНОВАНИЕ СОСТОЯТЕЛЬНОСТИ ПРОЕКТА</t>
  </si>
  <si>
    <t>Минимальная цена реализации продукции, (строка 1 + строка 3), рублей</t>
  </si>
  <si>
    <t>Таблица 8</t>
  </si>
  <si>
    <t>Наименование показателя</t>
  </si>
  <si>
    <t>Среднемесячный объем реализации продукции в натуральном выражении</t>
  </si>
  <si>
    <t>Таблица 9</t>
  </si>
  <si>
    <t>Общий валовый доход в месяц (строка 3 таблицы 8)</t>
  </si>
  <si>
    <t>Рентабельность, % (строка 3/строка 2) х 100, %</t>
  </si>
  <si>
    <t>Планируемая цена реализации единицы продукции, рублей</t>
  </si>
  <si>
    <t>Себестоимость объема всей продукции в месяц (строка 5 таблицы 6)</t>
  </si>
  <si>
    <t>Валовый доход в месяц от реализации продукции (строка 1 х строка 2), рублей</t>
  </si>
  <si>
    <t>Общая стоимость проекта (руб.)</t>
  </si>
  <si>
    <t>СУЩЕСТВО ПРОЕКТА</t>
  </si>
  <si>
    <t>I. </t>
  </si>
  <si>
    <t>ИНФОРМАЦИОННЫЕ ДАННЫЕ</t>
  </si>
  <si>
    <t>ОБОСНОВАНИЕ СТОИМОСТИ ПРОЕКТА</t>
  </si>
  <si>
    <t>Количество</t>
  </si>
  <si>
    <t>Сумма затрат, рублей</t>
  </si>
  <si>
    <t>Сырье и материалы (из таблицы 5 в расчете на 1 месяц)</t>
  </si>
  <si>
    <t>Среднемесячная зарплата наемных работников</t>
  </si>
  <si>
    <t>Итого</t>
  </si>
  <si>
    <t>Наемные работники:</t>
  </si>
  <si>
    <t>Зарплата наемных работников</t>
  </si>
  <si>
    <t>* частичное возмещение Министерством социально-демографической и семейной политики Самарской области</t>
  </si>
  <si>
    <t xml:space="preserve">* вложение собственных средств </t>
  </si>
  <si>
    <t xml:space="preserve">* средства, привлекаемые из других источников </t>
  </si>
  <si>
    <t>Заработная плата за 1 месяц</t>
  </si>
  <si>
    <t>Прочие затраты за 1 месяц</t>
  </si>
  <si>
    <t>Прочие среднемесячные затраты</t>
  </si>
  <si>
    <t>ед. измерения</t>
  </si>
  <si>
    <t>Реализация продукции</t>
  </si>
  <si>
    <t>Итого производственных расходов (полная себестоимость)</t>
  </si>
  <si>
    <t>5. РАСЧЕТ СЕБЕСТОИМОСТИ ПРОДУКЦИИ, ТОВАРОВ, УСЛУГ И ЦЕНЫ ИХ РЕАЛИЗАЦИИ</t>
  </si>
  <si>
    <t>Личные средства, р.</t>
  </si>
  <si>
    <t>Соц. Контракт, р.</t>
  </si>
  <si>
    <t>приказ Минфина России от 31 декабря 2016 г. N 257н</t>
  </si>
  <si>
    <t>приказ Минфина России от 15 ноября 2019 г. N 180н</t>
  </si>
  <si>
    <t>Налог</t>
  </si>
  <si>
    <t xml:space="preserve"> «____»___________202___ г.           ________________          ____________________
                                      подпись                        Ф.И.О
                                                                                          </t>
  </si>
  <si>
    <t>БИЗНЕС – ПЛАН</t>
  </si>
  <si>
    <t>Разрешительная документация, программы, ЭЦП</t>
  </si>
  <si>
    <t>Другие организационные затраты</t>
  </si>
  <si>
    <t>Основные средства и инструмент</t>
  </si>
  <si>
    <t>* Материальные ценности, используемые в производстве и со сроком эксплуатации более 12 мес.</t>
  </si>
  <si>
    <t xml:space="preserve">4.3. Затраты на приобретение основных средств и инструмента * </t>
  </si>
  <si>
    <t>4.4. Прочие среднемесячные затраты и продвижение *</t>
  </si>
  <si>
    <t>4.5. Затраты на создание материальных запасов</t>
  </si>
  <si>
    <t>К материальным запасам относятся активы, потребляемые в обычной деятельности организации и используемые в течение периода не более 12
месяцев. Например:
а) сырье, материалы, топливо, запасные части, комплектующие изделия, покупные полуфабрикаты, предназначенные для использования при производстве продукции, выполнении работ, оказании услуг;
б) специальная одежда, специальная оснастка, тара и другие аналогичные объекты, используемые при производстве продукции, продаже товаров, выполнении работ, оказании услуг, за исключением случаев, когда указанные объекты считаются для целей бухгалтерского учета основными средствами (срок использования более 12 мес.);</t>
  </si>
  <si>
    <t xml:space="preserve">Размещение  и  продвижение   на  торговых площадках  в Интернет, в сервисах объявлений </t>
  </si>
  <si>
    <t>(Расчет налога примерный. Расчет налога не учитывает стоимость патента при Патентной системе налогообложения)</t>
  </si>
  <si>
    <t>Сведения о предпринимателе:</t>
  </si>
  <si>
    <t>Образование и квалификация предпринимателя:</t>
  </si>
  <si>
    <t xml:space="preserve">Вид предпринимательской деятельности: </t>
  </si>
  <si>
    <t>Намечаемые объемы реализации услуг (продукции) в месяц</t>
  </si>
  <si>
    <t>Таблица 8.1.</t>
  </si>
  <si>
    <t>№</t>
  </si>
  <si>
    <t>Наименование товара/группы товаров</t>
  </si>
  <si>
    <t>Цена</t>
  </si>
  <si>
    <t>Сумма</t>
  </si>
  <si>
    <t>ИТОГО:</t>
  </si>
  <si>
    <t>2.4. Планируемый объем продаж (выручка) за месяц:</t>
  </si>
  <si>
    <t xml:space="preserve">1.6. </t>
  </si>
  <si>
    <t>Место осуществления  предпринимательской деятельности:</t>
  </si>
  <si>
    <t xml:space="preserve"> Краткое описание производственного процесса:</t>
  </si>
  <si>
    <t xml:space="preserve">3.1. </t>
  </si>
  <si>
    <t xml:space="preserve">3.2. </t>
  </si>
  <si>
    <t>Условия, необходимые для реализации проекта:</t>
  </si>
  <si>
    <t>Себестоимость единицы продукции  (строка 6 табл. №6), рублей</t>
  </si>
  <si>
    <t>(см. план продаж)</t>
  </si>
  <si>
    <t>Срок окупаемости, мес.</t>
  </si>
  <si>
    <t>ПОЯСНИТЕЛЬНАЯ ЗАПИСКА</t>
  </si>
  <si>
    <t>к бизнес-плану предпринимательского проекта</t>
  </si>
  <si>
    <t>Оказание услуг маникюра</t>
  </si>
  <si>
    <t>Предприниматель: Матосова Е.М.</t>
  </si>
  <si>
    <t>1. Обоснование необходимости приобретения  Сухожарового шкафа</t>
  </si>
  <si>
    <t>Сухожар для инструмента (он же высокотемпературный нагреватель или сухожаровый шкаф) – это обязательное оборудование маникюрных кабинетов, выполняющее эффективную дезинфекцию предметов, которыми работает мастер.</t>
  </si>
  <si>
    <t>Сухожары бывают автоматические и полуавтоматические</t>
  </si>
  <si>
    <t>В современных моделях присутствует функция автопротоколирования процесса на принтер и синхронизации с компьютером, для ведения записей обработки. Также в современных аппаратах есть охлаждение приборов после стерилизации.</t>
  </si>
  <si>
    <t>Сухожары различаются и по скорости нагрева. От минимальной 2 и максимальной 5 градусов в минуту. От этого зависит производительность прибора.</t>
  </si>
  <si>
    <t>Современные модели имеют функции защиты от перегрева и автоматического отключения от сети. Что важно для противопожарной безопасности</t>
  </si>
  <si>
    <t>На стоимость сухожара влияет его функционал и марка</t>
  </si>
  <si>
    <t>Это ГП-10 МО (Россия), АПРТН  (Россия), Волти (Польша), Sunlee (Китай)</t>
  </si>
  <si>
    <t>На рынке есть большой выбор сухожаров. Однако надежных производителей не много</t>
  </si>
  <si>
    <t>С учетом надежности, возможносте сервиса, стоимости запасных частей и набора функций целесообразно выбирать модели Российского производства</t>
  </si>
  <si>
    <t>Наиболее доступной и выгодной является покупка Сухожара ГП-10</t>
  </si>
  <si>
    <t>Стоимость ГП-10 на рынке от 115 до 130 тыс. руб. (смотри коммерческие предложения)</t>
  </si>
  <si>
    <t xml:space="preserve">Не во всех салонах красоты есть стационарные сухожары
Там где они есть аренда кресла для специалиста по маникюру стоит дороже
</t>
  </si>
  <si>
    <t>В большинстве случаев в салонах стоят самые дешевые модели сухожаров. В этом есть риск для специалиста по маникюру:</t>
  </si>
  <si>
    <t xml:space="preserve">  - сухожар может сломаться в любой момент
- ремонт сухожара могут возложить на специалиста по маникюру или долго не чинить
- качество обработки дешевым сухожаром может не соответствовать требованиям норматиных документов</t>
  </si>
  <si>
    <t>Предприниматель _____________ Матосова Е.М.</t>
  </si>
  <si>
    <t xml:space="preserve"> * содержание основных средств, связь, транспорт, реклама, бухучет</t>
  </si>
  <si>
    <t>2.7. Имеющиеся активы для реализации проекта:</t>
  </si>
  <si>
    <t>Чистый доход в месяц (стр. 1 минус стр. 2 минус стр. 3)</t>
  </si>
  <si>
    <t>Организационно-правовая форма (Самозанятый/ИП):</t>
  </si>
  <si>
    <t>Размещение или продвижение на торговых площадках, сервисах объявлений и соцсетях</t>
  </si>
  <si>
    <t>(авито, яндекс услуги)</t>
  </si>
  <si>
    <t xml:space="preserve">1.2. </t>
  </si>
  <si>
    <t>1.3.</t>
  </si>
  <si>
    <t xml:space="preserve">1.4. </t>
  </si>
  <si>
    <r>
      <t xml:space="preserve">2.3.
</t>
    </r>
    <r>
      <rPr>
        <b/>
        <sz val="16"/>
        <color rgb="FF0000FF"/>
        <rFont val="Courier New"/>
        <family val="3"/>
        <charset val="204"/>
      </rPr>
      <t xml:space="preserve">
</t>
    </r>
  </si>
  <si>
    <t xml:space="preserve">1.1 
          </t>
  </si>
  <si>
    <t>Выберите ставку налога --------------------------&gt;&gt;&gt;</t>
  </si>
  <si>
    <t>Почему выбрана сфера деятельности</t>
  </si>
  <si>
    <t>Опыт</t>
  </si>
  <si>
    <t>Ресурсы</t>
  </si>
  <si>
    <t>Спрос</t>
  </si>
  <si>
    <t>Перспективы</t>
  </si>
  <si>
    <t>Обоснование вложений</t>
  </si>
  <si>
    <t>почему выбрано такое оборудование</t>
  </si>
  <si>
    <t>коммерческие предложения</t>
  </si>
  <si>
    <t>Обоснование операционных затрат</t>
  </si>
  <si>
    <t>Обоснование выручки</t>
  </si>
  <si>
    <t>Как посчитан объем продаж</t>
  </si>
  <si>
    <t>Почему такие цены</t>
  </si>
  <si>
    <t>особенность затрат</t>
  </si>
  <si>
    <t>экономия</t>
  </si>
  <si>
    <t>Источники финансирования</t>
  </si>
  <si>
    <t>Характеристики местоположения проекта</t>
  </si>
  <si>
    <t>вопросы владения</t>
  </si>
  <si>
    <t>почему выбрана локация</t>
  </si>
  <si>
    <t>затраты на владение</t>
  </si>
  <si>
    <t>Финансовый результат</t>
  </si>
  <si>
    <t>Чистый доход</t>
  </si>
  <si>
    <t xml:space="preserve">как повлияет на благосостояние </t>
  </si>
  <si>
    <t xml:space="preserve">Аренда </t>
  </si>
  <si>
    <t>Затраты на аренду</t>
  </si>
  <si>
    <t>Аренда</t>
  </si>
  <si>
    <t>Курсы, трудовая книжка, договор ГПХ, соцсети, аккаунты на авито и т.п.</t>
  </si>
  <si>
    <t>Описать последовательно как выполняете работу или услугу</t>
  </si>
  <si>
    <t>Обязательно указать:
1) сколько конкурентов 
2) указать 2-3 основных конкурента
3) указать цены основных конкурентов
4) указать сильные стороны основных конкурентов
5) указать слабые стороны основных конкурентов
6) указать почему клиент должен выбрать вас</t>
  </si>
  <si>
    <t>Кратко описать вашего основного покупателя</t>
  </si>
  <si>
    <t>Указать среднюю цену на рынке и вашу цену</t>
  </si>
  <si>
    <t>Указать, откуда к вам приходят покупатели (клиенты)</t>
  </si>
  <si>
    <t xml:space="preserve">Постановление Правительства РФ  от 16/11/2023 г. N 1931 </t>
  </si>
  <si>
    <t>В столбце 4 укажите, какие суммы будете оплачивать за счет соцконтракта</t>
  </si>
  <si>
    <r>
      <t xml:space="preserve"> * -</t>
    </r>
    <r>
      <rPr>
        <b/>
        <i/>
        <sz val="8"/>
        <rFont val="Courier New"/>
        <family val="3"/>
        <charset val="204"/>
      </rPr>
      <t xml:space="preserve"> Министерство социально-демографической и семейной политики Самарской области рекомендует распределять средства субсидии в следующих долях:</t>
    </r>
  </si>
  <si>
    <r>
      <t xml:space="preserve"> - </t>
    </r>
    <r>
      <rPr>
        <b/>
        <i/>
        <sz val="8"/>
        <rFont val="Courier New"/>
        <family val="3"/>
        <charset val="204"/>
      </rPr>
      <t>до 10%:</t>
    </r>
    <r>
      <rPr>
        <i/>
        <sz val="8"/>
        <rFont val="Courier New"/>
        <family val="3"/>
        <charset val="204"/>
      </rPr>
      <t xml:space="preserve"> на компенсацию  расходов,  связанных  с  подготовкой  и  оформлением  разрешительной  документации,  необходимой  для осуществления  предпринимательской  деятельности,  на  приобретение  программного  обеспечения  и  (или) неисключительных прав на программное обеспечение, а также на приобретение носителей электронной подписи</t>
    </r>
  </si>
  <si>
    <r>
      <t xml:space="preserve"> - </t>
    </r>
    <r>
      <rPr>
        <b/>
        <i/>
        <sz val="8"/>
        <rFont val="Courier New"/>
        <family val="3"/>
        <charset val="204"/>
      </rPr>
      <t>до 15%:</t>
    </r>
    <r>
      <rPr>
        <i/>
        <sz val="8"/>
        <rFont val="Courier New"/>
        <family val="3"/>
        <charset val="204"/>
      </rPr>
      <t xml:space="preserve">  на  принятие  имущественных  обязательств,  необходимых  для  осуществления  предпринимательской деятельности (например, аренда)</t>
    </r>
  </si>
  <si>
    <r>
      <t xml:space="preserve"> - </t>
    </r>
    <r>
      <rPr>
        <b/>
        <i/>
        <sz val="8"/>
        <rFont val="Courier New"/>
        <family val="3"/>
        <charset val="204"/>
      </rPr>
      <t xml:space="preserve">до 5% </t>
    </r>
    <r>
      <rPr>
        <i/>
        <sz val="8"/>
        <rFont val="Courier New"/>
        <family val="3"/>
        <charset val="204"/>
      </rPr>
      <t xml:space="preserve"> -  на  размещение  и  (или)  продвижение  продукции  (товаров,  работ,  услуг)  на  торговых площадках (сайтах), функционирующих в информационно-телекоммуникационной сети "Интернет", а также в сервисах размещения  объявлений  и  социальных  сетях</t>
    </r>
  </si>
  <si>
    <r>
      <t xml:space="preserve"> - </t>
    </r>
    <r>
      <rPr>
        <b/>
        <i/>
        <sz val="8"/>
        <rFont val="Courier New"/>
        <family val="3"/>
        <charset val="204"/>
      </rPr>
      <t>до 15%:</t>
    </r>
    <r>
      <rPr>
        <i/>
        <sz val="8"/>
        <rFont val="Courier New"/>
        <family val="3"/>
        <charset val="204"/>
      </rPr>
      <t xml:space="preserve">  на  приобретение  материально-производственных запасов, необходимых для осуществления предпринимательской деятельности</t>
    </r>
  </si>
  <si>
    <r>
      <t xml:space="preserve"> - </t>
    </r>
    <r>
      <rPr>
        <b/>
        <i/>
        <sz val="8"/>
        <rFont val="Courier New"/>
        <family val="3"/>
        <charset val="204"/>
      </rPr>
      <t>Оставшаяся  часть  денежной  выплаты  (или  вся  ее  сумма)</t>
    </r>
    <r>
      <rPr>
        <i/>
        <sz val="8"/>
        <rFont val="Courier New"/>
        <family val="3"/>
        <charset val="204"/>
      </rPr>
      <t xml:space="preserve">  может  быть  направлена  на  приобретение  основных  средств, необходимых для осуществления предпринимательской деятельности.</t>
    </r>
  </si>
  <si>
    <t xml:space="preserve"> Характеристики товара/услуги: </t>
  </si>
  <si>
    <t>Названия должны совпадать с названиями в коммерческих предложениях</t>
  </si>
  <si>
    <t>Доля от выплаты гражданину по соцконтракту, % *</t>
  </si>
  <si>
    <t xml:space="preserve">предпринимательского проекта : </t>
  </si>
  <si>
    <t xml:space="preserve">Фамилия, имя и отчество (последнее - при наличии) предпринимателя: 
</t>
  </si>
  <si>
    <t xml:space="preserve">ИНН </t>
  </si>
  <si>
    <r>
      <t>Адрес регистрации:</t>
    </r>
    <r>
      <rPr>
        <sz val="16"/>
        <color rgb="FF0000FF"/>
        <rFont val="Courier New"/>
        <family val="3"/>
        <charset val="204"/>
      </rPr>
      <t xml:space="preserve"> 
</t>
    </r>
  </si>
  <si>
    <t xml:space="preserve">Номер тел.:     E-mail:  </t>
  </si>
  <si>
    <r>
      <t xml:space="preserve">Дата рождения: </t>
    </r>
    <r>
      <rPr>
        <sz val="16"/>
        <color indexed="12"/>
        <rFont val="Courier New"/>
        <family val="3"/>
        <charset val="204"/>
      </rPr>
      <t xml:space="preserve"> </t>
    </r>
    <r>
      <rPr>
        <sz val="16"/>
        <color indexed="10"/>
        <rFont val="Courier New"/>
        <family val="3"/>
        <charset val="204"/>
      </rPr>
      <t xml:space="preserve"> 
</t>
    </r>
    <r>
      <rPr>
        <sz val="16"/>
        <color indexed="12"/>
        <rFont val="Courier New"/>
        <family val="3"/>
        <charset val="204"/>
      </rPr>
      <t xml:space="preserve">
</t>
    </r>
    <r>
      <rPr>
        <sz val="16"/>
        <rFont val="Courier New"/>
        <family val="3"/>
        <charset val="204"/>
      </rPr>
      <t xml:space="preserve"> </t>
    </r>
    <r>
      <rPr>
        <sz val="16"/>
        <color indexed="12"/>
        <rFont val="Courier New"/>
        <family val="3"/>
        <charset val="204"/>
      </rPr>
      <t xml:space="preserve">
Закончила курс "Специалист по маникюру" Учебный центр "Прекрасный стиль" 2022г..</t>
    </r>
  </si>
  <si>
    <t>Уровень (вид) образования:</t>
  </si>
  <si>
    <t xml:space="preserve">Наименование учебного учреждения: 
</t>
  </si>
  <si>
    <r>
      <t>Квалификация/специальность по диплому:</t>
    </r>
    <r>
      <rPr>
        <sz val="16"/>
        <color rgb="FF0000FF"/>
        <rFont val="Courier New"/>
        <family val="3"/>
        <charset val="204"/>
      </rPr>
      <t xml:space="preserve"> 
</t>
    </r>
  </si>
  <si>
    <t xml:space="preserve">Факты, подтверждающие квалификацию по выбранному виду деятельности (если вид деятельности не совпадает с основным образованием): 
</t>
  </si>
  <si>
    <r>
      <t>Продукция/услуги</t>
    </r>
    <r>
      <rPr>
        <sz val="16"/>
        <color rgb="FF0000FF"/>
        <rFont val="Courier New"/>
        <family val="3"/>
        <charset val="204"/>
      </rPr>
      <t xml:space="preserve">: 
</t>
    </r>
  </si>
  <si>
    <t xml:space="preserve">Адрес: </t>
  </si>
  <si>
    <t xml:space="preserve">Тип помещения: </t>
  </si>
  <si>
    <t>Право использования (собственность/аренда):</t>
  </si>
  <si>
    <t xml:space="preserve">Используемая площадь: </t>
  </si>
  <si>
    <r>
      <rPr>
        <b/>
        <sz val="16"/>
        <rFont val="Courier New"/>
        <family val="3"/>
        <charset val="204"/>
      </rPr>
      <t>2.1. Полное название вида предпринимательской деятельности с указанием кодов ОКВЭД:</t>
    </r>
    <r>
      <rPr>
        <sz val="16"/>
        <rFont val="Courier New"/>
        <family val="3"/>
        <charset val="204"/>
      </rPr>
      <t xml:space="preserve"> </t>
    </r>
  </si>
  <si>
    <r>
      <rPr>
        <b/>
        <sz val="16"/>
        <rFont val="Courier New"/>
        <family val="3"/>
        <charset val="204"/>
      </rPr>
      <t>2.2. Полное перечисление выпускаемой продукции, товаров, услуг и т.д.:</t>
    </r>
    <r>
      <rPr>
        <sz val="16"/>
        <rFont val="Courier New"/>
        <family val="3"/>
        <charset val="204"/>
      </rPr>
      <t xml:space="preserve"> </t>
    </r>
  </si>
  <si>
    <r>
      <rPr>
        <b/>
        <sz val="16"/>
        <rFont val="Courier New"/>
        <family val="3"/>
        <charset val="204"/>
      </rPr>
      <t>2.5. Время, необходимое для начала деятельности:</t>
    </r>
    <r>
      <rPr>
        <sz val="16"/>
        <rFont val="Courier New"/>
        <family val="3"/>
        <charset val="204"/>
      </rPr>
      <t xml:space="preserve"> </t>
    </r>
  </si>
  <si>
    <r>
      <rPr>
        <b/>
        <sz val="16"/>
        <rFont val="Courier New"/>
        <family val="3"/>
        <charset val="204"/>
      </rPr>
      <t>2.6. Требуется ли разрешение соответствующих органов (СЭС, пожарная охрана и т.д.):</t>
    </r>
    <r>
      <rPr>
        <sz val="16"/>
        <rFont val="Courier New"/>
        <family val="3"/>
        <charset val="204"/>
      </rPr>
      <t xml:space="preserve"> </t>
    </r>
  </si>
  <si>
    <r>
      <t>приобретение основных средств (перечислить)</t>
    </r>
    <r>
      <rPr>
        <sz val="16"/>
        <rFont val="Courier New"/>
        <family val="3"/>
        <charset val="204"/>
      </rPr>
      <t xml:space="preserve">: </t>
    </r>
    <r>
      <rPr>
        <sz val="16"/>
        <color indexed="12"/>
        <rFont val="Courier New"/>
        <family val="3"/>
        <charset val="204"/>
      </rPr>
      <t xml:space="preserve">
</t>
    </r>
  </si>
  <si>
    <r>
      <t>инструмент (перечислить)</t>
    </r>
    <r>
      <rPr>
        <sz val="16"/>
        <rFont val="Courier New"/>
        <family val="3"/>
        <charset val="204"/>
      </rPr>
      <t xml:space="preserve">: </t>
    </r>
    <r>
      <rPr>
        <sz val="16"/>
        <color indexed="12"/>
        <rFont val="Courier New"/>
        <family val="3"/>
        <charset val="204"/>
      </rPr>
      <t xml:space="preserve"> </t>
    </r>
  </si>
  <si>
    <r>
      <rPr>
        <u/>
        <sz val="16"/>
        <rFont val="Courier New"/>
        <family val="3"/>
        <charset val="204"/>
      </rPr>
      <t>сырье, материалы, покупные комплектующие изделия (перечислить)</t>
    </r>
    <r>
      <rPr>
        <sz val="16"/>
        <rFont val="Courier New"/>
        <family val="3"/>
        <charset val="204"/>
      </rPr>
      <t xml:space="preserve">: </t>
    </r>
  </si>
  <si>
    <r>
      <t>помещение, энергоносители (эл.энергия, вода, газ)</t>
    </r>
    <r>
      <rPr>
        <sz val="16"/>
        <rFont val="Courier New"/>
        <family val="3"/>
        <charset val="204"/>
      </rPr>
      <t xml:space="preserve">: </t>
    </r>
  </si>
  <si>
    <t xml:space="preserve">Конкурентная способность (наличие конкурента): 
</t>
  </si>
  <si>
    <r>
      <t>Основной сегмент клиентов (кто в основном покупает продукцию/услуги):</t>
    </r>
    <r>
      <rPr>
        <sz val="16"/>
        <color rgb="FF0000FF"/>
        <rFont val="Courier New"/>
        <family val="3"/>
        <charset val="204"/>
      </rPr>
      <t xml:space="preserve"> </t>
    </r>
  </si>
  <si>
    <t xml:space="preserve">Уровень цены (по сравнению с аналогом): </t>
  </si>
  <si>
    <t xml:space="preserve">Каналы сбыта: </t>
  </si>
  <si>
    <t xml:space="preserve">Реклама (необходимость, её виды):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</si>
</sst>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quot;р.&quot;_-;\-* #,##0.00&quot;р.&quot;_-;_-* &quot;-&quot;??&quot;р.&quot;_-;_-@_-"/>
    <numFmt numFmtId="165" formatCode="#,##0.00&quot;р.&quot;"/>
  </numFmts>
  <fonts count="36" x14ac:knownFonts="1">
    <font>
      <sz val="10"/>
      <name val="Arial Cyr"/>
      <charset val="204"/>
    </font>
    <font>
      <sz val="10"/>
      <name val="Arial Cyr"/>
      <charset val="204"/>
    </font>
    <font>
      <sz val="8"/>
      <name val="Arial Cyr"/>
      <charset val="204"/>
    </font>
    <font>
      <sz val="12"/>
      <name val="Courier New"/>
      <family val="3"/>
      <charset val="204"/>
    </font>
    <font>
      <b/>
      <sz val="12"/>
      <name val="Courier New"/>
      <family val="3"/>
      <charset val="204"/>
    </font>
    <font>
      <sz val="12"/>
      <name val="Arial"/>
      <family val="2"/>
      <charset val="204"/>
    </font>
    <font>
      <b/>
      <sz val="12"/>
      <name val="Arial"/>
      <family val="2"/>
      <charset val="204"/>
    </font>
    <font>
      <b/>
      <sz val="12"/>
      <color rgb="FF0000CC"/>
      <name val="Arial"/>
      <family val="2"/>
      <charset val="204"/>
    </font>
    <font>
      <b/>
      <sz val="18"/>
      <name val="Courier New"/>
      <family val="3"/>
      <charset val="204"/>
    </font>
    <font>
      <b/>
      <sz val="16"/>
      <name val="Courier New"/>
      <family val="3"/>
      <charset val="204"/>
    </font>
    <font>
      <b/>
      <sz val="16"/>
      <color rgb="FF0000FF"/>
      <name val="Courier New"/>
      <family val="3"/>
      <charset val="204"/>
    </font>
    <font>
      <sz val="14"/>
      <name val="Arial"/>
      <family val="2"/>
      <charset val="204"/>
    </font>
    <font>
      <sz val="10"/>
      <name val="Arial"/>
      <family val="2"/>
      <charset val="204"/>
    </font>
    <font>
      <b/>
      <sz val="16"/>
      <name val="Arial"/>
      <family val="2"/>
      <charset val="204"/>
    </font>
    <font>
      <sz val="14"/>
      <name val="Times New Roman"/>
      <family val="1"/>
      <charset val="204"/>
    </font>
    <font>
      <b/>
      <sz val="14"/>
      <name val="Times New Roman"/>
      <family val="1"/>
      <charset val="204"/>
    </font>
    <font>
      <sz val="16"/>
      <name val="Courier New"/>
      <family val="3"/>
      <charset val="204"/>
    </font>
    <font>
      <sz val="16"/>
      <color rgb="FF0000FF"/>
      <name val="Courier New"/>
      <family val="3"/>
      <charset val="204"/>
    </font>
    <font>
      <sz val="16"/>
      <color indexed="12"/>
      <name val="Courier New"/>
      <family val="3"/>
      <charset val="204"/>
    </font>
    <font>
      <sz val="16"/>
      <color indexed="10"/>
      <name val="Courier New"/>
      <family val="3"/>
      <charset val="204"/>
    </font>
    <font>
      <u/>
      <sz val="16"/>
      <name val="Courier New"/>
      <family val="3"/>
      <charset val="204"/>
    </font>
    <font>
      <sz val="16"/>
      <name val="Arial"/>
      <family val="2"/>
      <charset val="204"/>
    </font>
    <font>
      <b/>
      <sz val="16"/>
      <color rgb="FF6415D9"/>
      <name val="Arial"/>
      <family val="2"/>
      <charset val="204"/>
    </font>
    <font>
      <b/>
      <sz val="16"/>
      <color rgb="FF0000FF"/>
      <name val="Arial"/>
      <family val="2"/>
      <charset val="204"/>
    </font>
    <font>
      <sz val="16"/>
      <color rgb="FF0000CC"/>
      <name val="Arial"/>
      <family val="2"/>
      <charset val="204"/>
    </font>
    <font>
      <b/>
      <sz val="16"/>
      <color rgb="FF0000CC"/>
      <name val="Arial"/>
      <family val="2"/>
      <charset val="204"/>
    </font>
    <font>
      <b/>
      <sz val="20"/>
      <name val="Courier New"/>
      <family val="3"/>
      <charset val="204"/>
    </font>
    <font>
      <sz val="18"/>
      <name val="Courier New"/>
      <family val="3"/>
      <charset val="204"/>
    </font>
    <font>
      <b/>
      <sz val="26"/>
      <name val="Courier New"/>
      <family val="3"/>
      <charset val="204"/>
    </font>
    <font>
      <b/>
      <sz val="11"/>
      <name val="Arial"/>
      <family val="2"/>
      <charset val="204"/>
    </font>
    <font>
      <sz val="14"/>
      <name val="Courier New"/>
      <family val="3"/>
      <charset val="204"/>
    </font>
    <font>
      <b/>
      <sz val="14"/>
      <name val="Courier New"/>
      <family val="3"/>
      <charset val="204"/>
    </font>
    <font>
      <b/>
      <sz val="14"/>
      <name val="Arial"/>
      <family val="2"/>
      <charset val="204"/>
    </font>
    <font>
      <i/>
      <sz val="8"/>
      <name val="Courier New"/>
      <family val="3"/>
      <charset val="204"/>
    </font>
    <font>
      <b/>
      <i/>
      <sz val="8"/>
      <name val="Courier New"/>
      <family val="3"/>
      <charset val="204"/>
    </font>
    <font>
      <sz val="8"/>
      <name val="Courier New"/>
      <family val="3"/>
      <charset val="204"/>
    </font>
  </fonts>
  <fills count="9">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indexed="42"/>
        <bgColor indexed="27"/>
      </patternFill>
    </fill>
    <fill>
      <patternFill patternType="solid">
        <fgColor rgb="FFCCFFCC"/>
        <bgColor indexed="64"/>
      </patternFill>
    </fill>
    <fill>
      <patternFill patternType="solid">
        <fgColor rgb="FFCCFFCC"/>
        <bgColor indexed="27"/>
      </patternFill>
    </fill>
    <fill>
      <patternFill patternType="solid">
        <fgColor theme="0" tint="-4.9989318521683403E-2"/>
        <bgColor indexed="64"/>
      </patternFill>
    </fill>
    <fill>
      <patternFill patternType="solid">
        <fgColor rgb="FFFFC000"/>
        <bgColor indexed="64"/>
      </patternFill>
    </fill>
  </fills>
  <borders count="39">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thin">
        <color indexed="64"/>
      </right>
      <top style="thin">
        <color indexed="64"/>
      </top>
      <bottom style="thin">
        <color indexed="64"/>
      </bottom>
      <diagonal/>
    </border>
    <border>
      <left style="thick">
        <color indexed="8"/>
      </left>
      <right style="thick">
        <color indexed="8"/>
      </right>
      <top style="thick">
        <color indexed="8"/>
      </top>
      <bottom style="thick">
        <color indexed="8"/>
      </bottom>
      <diagonal/>
    </border>
    <border>
      <left style="thin">
        <color indexed="8"/>
      </left>
      <right/>
      <top style="thin">
        <color indexed="64"/>
      </top>
      <bottom/>
      <diagonal/>
    </border>
    <border>
      <left/>
      <right style="thin">
        <color indexed="8"/>
      </right>
      <top style="thin">
        <color indexed="64"/>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style="thin">
        <color indexed="8"/>
      </top>
      <bottom style="thin">
        <color indexed="64"/>
      </bottom>
      <diagonal/>
    </border>
    <border>
      <left/>
      <right style="medium">
        <color indexed="64"/>
      </right>
      <top style="medium">
        <color indexed="64"/>
      </top>
      <bottom style="medium">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right style="thin">
        <color indexed="8"/>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66">
    <xf numFmtId="0" fontId="0" fillId="0" borderId="0" xfId="0"/>
    <xf numFmtId="0" fontId="3" fillId="0" borderId="0" xfId="0" applyFont="1"/>
    <xf numFmtId="0" fontId="4" fillId="0" borderId="0" xfId="0" applyFont="1"/>
    <xf numFmtId="0" fontId="3" fillId="0" borderId="0" xfId="0" applyFont="1" applyAlignment="1" applyProtection="1">
      <alignment horizontal="left" vertical="top" wrapText="1"/>
      <protection locked="0"/>
    </xf>
    <xf numFmtId="0" fontId="5" fillId="0" borderId="0" xfId="0" applyFont="1" applyAlignment="1">
      <alignment vertical="center"/>
    </xf>
    <xf numFmtId="0" fontId="5" fillId="0" borderId="0" xfId="0" applyFont="1"/>
    <xf numFmtId="0" fontId="6" fillId="0" borderId="0" xfId="0" applyFont="1"/>
    <xf numFmtId="0" fontId="5" fillId="0" borderId="0" xfId="0" applyFont="1" applyAlignment="1">
      <alignment horizontal="center" vertical="center"/>
    </xf>
    <xf numFmtId="0" fontId="5" fillId="0" borderId="0" xfId="0" applyFont="1" applyProtection="1">
      <protection locked="0"/>
    </xf>
    <xf numFmtId="0" fontId="5" fillId="0" borderId="0" xfId="0" applyFont="1" applyAlignment="1">
      <alignment vertical="top" wrapText="1"/>
    </xf>
    <xf numFmtId="0" fontId="5" fillId="0" borderId="0" xfId="0" applyFont="1" applyAlignment="1">
      <alignment wrapText="1"/>
    </xf>
    <xf numFmtId="0" fontId="5" fillId="0" borderId="0" xfId="0" applyFont="1" applyAlignment="1">
      <alignment horizontal="center" wrapText="1"/>
    </xf>
    <xf numFmtId="0" fontId="5" fillId="0" borderId="0" xfId="0" applyFont="1" applyAlignment="1">
      <alignment horizontal="left" vertical="center"/>
    </xf>
    <xf numFmtId="0" fontId="3" fillId="0" borderId="0" xfId="0" applyFont="1" applyAlignment="1" applyProtection="1">
      <alignment vertical="top" wrapText="1"/>
      <protection locked="0"/>
    </xf>
    <xf numFmtId="165" fontId="6" fillId="2" borderId="2" xfId="0" applyNumberFormat="1" applyFont="1" applyFill="1" applyBorder="1" applyAlignment="1">
      <alignment horizontal="center" vertical="center" shrinkToFit="1"/>
    </xf>
    <xf numFmtId="0" fontId="5" fillId="3" borderId="2" xfId="0" applyFont="1" applyFill="1" applyBorder="1" applyAlignment="1" applyProtection="1">
      <alignment horizontal="left" vertical="center" wrapText="1"/>
      <protection locked="0"/>
    </xf>
    <xf numFmtId="165" fontId="7" fillId="4" borderId="8" xfId="1" applyNumberFormat="1" applyFont="1" applyFill="1" applyBorder="1" applyAlignment="1" applyProtection="1">
      <alignment horizontal="center" vertical="center" shrinkToFit="1"/>
      <protection locked="0"/>
    </xf>
    <xf numFmtId="3" fontId="7" fillId="4" borderId="8" xfId="1" applyNumberFormat="1" applyFont="1" applyFill="1" applyBorder="1" applyAlignment="1" applyProtection="1">
      <alignment horizontal="center" vertical="center" shrinkToFit="1"/>
      <protection locked="0"/>
    </xf>
    <xf numFmtId="3" fontId="6" fillId="2" borderId="2" xfId="0" applyNumberFormat="1" applyFont="1" applyFill="1" applyBorder="1" applyAlignment="1">
      <alignment horizontal="center" vertical="center" shrinkToFit="1"/>
    </xf>
    <xf numFmtId="0" fontId="11" fillId="0" borderId="0" xfId="0" applyFont="1" applyAlignment="1" applyProtection="1">
      <alignment horizontal="center" vertical="center"/>
      <protection locked="0"/>
    </xf>
    <xf numFmtId="0" fontId="5" fillId="0" borderId="0" xfId="0" applyFont="1" applyAlignment="1" applyProtection="1">
      <alignment horizontal="right" vertical="center"/>
      <protection locked="0"/>
    </xf>
    <xf numFmtId="0" fontId="12" fillId="0" borderId="0" xfId="0" applyFont="1" applyProtection="1">
      <protection locked="0"/>
    </xf>
    <xf numFmtId="0" fontId="11" fillId="0" borderId="3" xfId="0" applyFont="1" applyBorder="1" applyAlignment="1" applyProtection="1">
      <alignment horizontal="center" vertical="center" wrapText="1"/>
      <protection locked="0"/>
    </xf>
    <xf numFmtId="0" fontId="11" fillId="0" borderId="29" xfId="0" applyFont="1" applyBorder="1" applyAlignment="1" applyProtection="1">
      <alignment horizontal="center" vertical="center" wrapText="1"/>
      <protection locked="0"/>
    </xf>
    <xf numFmtId="0" fontId="0" fillId="0" borderId="0" xfId="0" applyProtection="1">
      <protection locked="0"/>
    </xf>
    <xf numFmtId="0" fontId="14" fillId="0" borderId="0" xfId="0" applyFont="1" applyAlignment="1">
      <alignment horizontal="center"/>
    </xf>
    <xf numFmtId="0" fontId="14" fillId="0" borderId="0" xfId="0" applyFont="1"/>
    <xf numFmtId="0" fontId="15" fillId="0" borderId="0" xfId="0" applyFont="1"/>
    <xf numFmtId="0" fontId="14" fillId="0" borderId="0" xfId="0" applyFont="1" applyAlignment="1">
      <alignment wrapText="1"/>
    </xf>
    <xf numFmtId="0" fontId="14" fillId="0" borderId="0" xfId="0" applyFont="1" applyAlignment="1">
      <alignment vertical="top" wrapText="1"/>
    </xf>
    <xf numFmtId="0" fontId="15" fillId="0" borderId="0" xfId="0" applyFont="1" applyAlignment="1">
      <alignment horizontal="center"/>
    </xf>
    <xf numFmtId="0" fontId="9" fillId="0" borderId="0" xfId="0" applyFont="1" applyAlignment="1" applyProtection="1">
      <alignment horizontal="left" vertical="center" wrapText="1"/>
      <protection locked="0"/>
    </xf>
    <xf numFmtId="0" fontId="9" fillId="0" borderId="13" xfId="0" applyFont="1" applyBorder="1" applyAlignment="1" applyProtection="1">
      <alignment vertical="top" wrapText="1"/>
      <protection locked="0"/>
    </xf>
    <xf numFmtId="0" fontId="9" fillId="0" borderId="7" xfId="0" applyFont="1" applyBorder="1" applyAlignment="1" applyProtection="1">
      <alignment vertical="top" wrapText="1"/>
      <protection locked="0"/>
    </xf>
    <xf numFmtId="0" fontId="16" fillId="0" borderId="0" xfId="0" applyFont="1" applyAlignment="1" applyProtection="1">
      <alignment horizontal="left" vertical="top"/>
      <protection locked="0"/>
    </xf>
    <xf numFmtId="0" fontId="9" fillId="0" borderId="0" xfId="0" applyFont="1" applyAlignment="1" applyProtection="1">
      <alignment horizontal="left" vertical="top"/>
      <protection locked="0"/>
    </xf>
    <xf numFmtId="165" fontId="9" fillId="2" borderId="3" xfId="0" applyNumberFormat="1" applyFont="1" applyFill="1" applyBorder="1" applyAlignment="1">
      <alignment horizontal="center" vertical="center" shrinkToFit="1"/>
    </xf>
    <xf numFmtId="0" fontId="16" fillId="0" borderId="0" xfId="0" applyFont="1" applyAlignment="1" applyProtection="1">
      <alignment vertical="top" wrapText="1"/>
      <protection locked="0"/>
    </xf>
    <xf numFmtId="0" fontId="16" fillId="0" borderId="0" xfId="0" applyFont="1" applyProtection="1">
      <protection locked="0"/>
    </xf>
    <xf numFmtId="165" fontId="9" fillId="0" borderId="0" xfId="0" applyNumberFormat="1" applyFont="1" applyAlignment="1" applyProtection="1">
      <alignment horizontal="center" vertical="center" shrinkToFit="1"/>
      <protection locked="0"/>
    </xf>
    <xf numFmtId="0" fontId="16" fillId="0" borderId="0" xfId="0" applyFont="1" applyAlignment="1" applyProtection="1">
      <alignment horizontal="left" vertical="top" wrapText="1"/>
      <protection locked="0"/>
    </xf>
    <xf numFmtId="0" fontId="21" fillId="0" borderId="0" xfId="0" applyFont="1" applyAlignment="1" applyProtection="1">
      <alignment horizontal="left" wrapText="1"/>
      <protection locked="0"/>
    </xf>
    <xf numFmtId="0" fontId="13" fillId="0" borderId="0" xfId="0" applyFont="1" applyAlignment="1" applyProtection="1">
      <alignment horizontal="right" wrapText="1"/>
      <protection locked="0"/>
    </xf>
    <xf numFmtId="0" fontId="21" fillId="0" borderId="2" xfId="0" applyFont="1" applyBorder="1" applyAlignment="1" applyProtection="1">
      <alignment horizontal="center" wrapText="1"/>
      <protection locked="0"/>
    </xf>
    <xf numFmtId="0" fontId="21" fillId="0" borderId="2" xfId="0" applyFont="1" applyBorder="1" applyAlignment="1" applyProtection="1">
      <alignment horizontal="center" vertical="center" wrapText="1"/>
      <protection locked="0"/>
    </xf>
    <xf numFmtId="0" fontId="21" fillId="0" borderId="0" xfId="0" applyFont="1" applyAlignment="1" applyProtection="1">
      <alignment vertical="center"/>
      <protection locked="0"/>
    </xf>
    <xf numFmtId="0" fontId="13" fillId="0" borderId="2" xfId="0" applyFont="1" applyBorder="1" applyAlignment="1" applyProtection="1">
      <alignment horizontal="center" wrapText="1"/>
      <protection locked="0"/>
    </xf>
    <xf numFmtId="0" fontId="13" fillId="0" borderId="0" xfId="0" applyFont="1" applyProtection="1">
      <protection locked="0"/>
    </xf>
    <xf numFmtId="165" fontId="21" fillId="2" borderId="2" xfId="0" applyNumberFormat="1" applyFont="1" applyFill="1" applyBorder="1" applyAlignment="1">
      <alignment vertical="center" wrapText="1" shrinkToFit="1"/>
    </xf>
    <xf numFmtId="165" fontId="22" fillId="3" borderId="2" xfId="0" applyNumberFormat="1" applyFont="1" applyFill="1" applyBorder="1" applyAlignment="1" applyProtection="1">
      <alignment horizontal="center" vertical="center" shrinkToFit="1"/>
      <protection locked="0"/>
    </xf>
    <xf numFmtId="0" fontId="21" fillId="0" borderId="2" xfId="0" applyFont="1" applyBorder="1" applyAlignment="1" applyProtection="1">
      <alignment horizontal="left" vertical="center" wrapText="1"/>
      <protection locked="0"/>
    </xf>
    <xf numFmtId="165" fontId="23" fillId="3" borderId="2" xfId="0" applyNumberFormat="1" applyFont="1" applyFill="1" applyBorder="1" applyAlignment="1" applyProtection="1">
      <alignment horizontal="center" vertical="center" shrinkToFit="1"/>
      <protection locked="0"/>
    </xf>
    <xf numFmtId="0" fontId="21" fillId="0" borderId="2" xfId="0" applyFont="1" applyBorder="1" applyAlignment="1" applyProtection="1">
      <alignment horizontal="center" vertical="top" wrapText="1"/>
      <protection locked="0"/>
    </xf>
    <xf numFmtId="0" fontId="21" fillId="0" borderId="2" xfId="0" applyFont="1" applyBorder="1" applyAlignment="1" applyProtection="1">
      <alignment horizontal="left" vertical="top" wrapText="1"/>
      <protection locked="0"/>
    </xf>
    <xf numFmtId="165" fontId="13" fillId="2" borderId="2" xfId="0" applyNumberFormat="1" applyFont="1" applyFill="1" applyBorder="1" applyAlignment="1" applyProtection="1">
      <alignment horizontal="center" vertical="top" shrinkToFit="1"/>
      <protection locked="0"/>
    </xf>
    <xf numFmtId="0" fontId="21" fillId="0" borderId="0" xfId="0" applyFont="1" applyProtection="1">
      <protection locked="0"/>
    </xf>
    <xf numFmtId="0" fontId="13" fillId="0" borderId="0" xfId="0" applyFont="1" applyAlignment="1" applyProtection="1">
      <alignment horizontal="center" wrapText="1"/>
      <protection locked="0"/>
    </xf>
    <xf numFmtId="0" fontId="13" fillId="0" borderId="0" xfId="0" applyFont="1" applyAlignment="1" applyProtection="1">
      <alignment horizontal="left"/>
      <protection locked="0"/>
    </xf>
    <xf numFmtId="0" fontId="13" fillId="0" borderId="2" xfId="0" applyFont="1" applyBorder="1" applyAlignment="1" applyProtection="1">
      <alignment horizontal="center" vertical="top" wrapText="1"/>
      <protection locked="0"/>
    </xf>
    <xf numFmtId="0" fontId="13" fillId="0" borderId="2" xfId="0" applyFont="1" applyBorder="1" applyAlignment="1" applyProtection="1">
      <alignment horizontal="center" vertical="center" wrapText="1"/>
      <protection locked="0"/>
    </xf>
    <xf numFmtId="10" fontId="13" fillId="2" borderId="2" xfId="0" applyNumberFormat="1" applyFont="1" applyFill="1" applyBorder="1" applyAlignment="1">
      <alignment horizontal="center" vertical="center" shrinkToFit="1"/>
    </xf>
    <xf numFmtId="165" fontId="13" fillId="2" borderId="2" xfId="0" applyNumberFormat="1" applyFont="1" applyFill="1" applyBorder="1" applyAlignment="1">
      <alignment horizontal="center" vertical="center" shrinkToFit="1"/>
    </xf>
    <xf numFmtId="0" fontId="21" fillId="0" borderId="2" xfId="0" applyFont="1" applyBorder="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horizontal="right"/>
      <protection locked="0"/>
    </xf>
    <xf numFmtId="0" fontId="21" fillId="0" borderId="0" xfId="0" applyFont="1" applyAlignment="1" applyProtection="1">
      <alignment horizontal="left" vertical="top" wrapText="1"/>
      <protection locked="0"/>
    </xf>
    <xf numFmtId="0" fontId="21" fillId="0" borderId="2" xfId="0" applyFont="1" applyBorder="1" applyAlignment="1" applyProtection="1">
      <alignment vertical="top" wrapText="1"/>
      <protection locked="0"/>
    </xf>
    <xf numFmtId="165" fontId="13" fillId="2" borderId="2" xfId="0" applyNumberFormat="1" applyFont="1" applyFill="1" applyBorder="1" applyAlignment="1" applyProtection="1">
      <alignment horizontal="center" shrinkToFit="1"/>
      <protection locked="0"/>
    </xf>
    <xf numFmtId="0" fontId="21" fillId="0" borderId="0" xfId="0" applyFont="1" applyAlignment="1" applyProtection="1">
      <alignment vertical="top" wrapText="1"/>
      <protection locked="0"/>
    </xf>
    <xf numFmtId="0" fontId="13" fillId="0" borderId="0" xfId="0" applyFont="1" applyAlignment="1" applyProtection="1">
      <alignment horizontal="left" vertical="top" wrapText="1"/>
      <protection locked="0"/>
    </xf>
    <xf numFmtId="0" fontId="21" fillId="0" borderId="0" xfId="0" applyFont="1" applyAlignment="1" applyProtection="1">
      <alignment horizontal="right" vertical="top" wrapText="1"/>
      <protection locked="0"/>
    </xf>
    <xf numFmtId="0" fontId="13" fillId="0" borderId="0" xfId="0" applyFont="1" applyAlignment="1" applyProtection="1">
      <alignment horizontal="right"/>
      <protection locked="0"/>
    </xf>
    <xf numFmtId="165" fontId="21" fillId="2" borderId="2" xfId="0" applyNumberFormat="1" applyFont="1" applyFill="1" applyBorder="1" applyAlignment="1" applyProtection="1">
      <alignment vertical="center" wrapText="1" shrinkToFit="1"/>
      <protection locked="0"/>
    </xf>
    <xf numFmtId="0" fontId="21" fillId="3" borderId="2" xfId="0" applyFont="1" applyFill="1" applyBorder="1" applyAlignment="1" applyProtection="1">
      <alignment horizontal="left" vertical="top" wrapText="1"/>
      <protection locked="0"/>
    </xf>
    <xf numFmtId="3" fontId="13" fillId="3" borderId="2" xfId="0" applyNumberFormat="1" applyFont="1" applyFill="1" applyBorder="1" applyAlignment="1" applyProtection="1">
      <alignment horizontal="center" vertical="top" shrinkToFit="1"/>
      <protection locked="0"/>
    </xf>
    <xf numFmtId="0" fontId="24" fillId="4" borderId="2" xfId="0" applyFont="1" applyFill="1" applyBorder="1" applyAlignment="1" applyProtection="1">
      <alignment horizontal="left" vertical="top" wrapText="1"/>
      <protection locked="0"/>
    </xf>
    <xf numFmtId="165" fontId="13" fillId="4" borderId="2" xfId="0" applyNumberFormat="1" applyFont="1" applyFill="1" applyBorder="1" applyAlignment="1" applyProtection="1">
      <alignment horizontal="center" vertical="center" shrinkToFit="1"/>
      <protection locked="0"/>
    </xf>
    <xf numFmtId="4" fontId="25" fillId="4" borderId="2" xfId="0" applyNumberFormat="1" applyFont="1" applyFill="1" applyBorder="1" applyAlignment="1" applyProtection="1">
      <alignment horizontal="center" vertical="center" shrinkToFit="1"/>
      <protection locked="0"/>
    </xf>
    <xf numFmtId="165" fontId="25" fillId="4" borderId="2" xfId="0" applyNumberFormat="1" applyFont="1" applyFill="1" applyBorder="1" applyAlignment="1" applyProtection="1">
      <alignment horizontal="center" vertical="center" shrinkToFit="1"/>
      <protection locked="0"/>
    </xf>
    <xf numFmtId="1" fontId="13" fillId="2" borderId="2" xfId="0" applyNumberFormat="1" applyFont="1" applyFill="1" applyBorder="1" applyAlignment="1" applyProtection="1">
      <alignment horizontal="center" vertical="top" shrinkToFit="1"/>
      <protection locked="0"/>
    </xf>
    <xf numFmtId="0" fontId="21" fillId="0" borderId="0" xfId="0" applyFont="1" applyAlignment="1" applyProtection="1">
      <alignment wrapText="1"/>
      <protection locked="0"/>
    </xf>
    <xf numFmtId="0" fontId="21" fillId="0" borderId="0" xfId="0" applyFont="1" applyAlignment="1" applyProtection="1">
      <alignment horizontal="right" wrapText="1"/>
      <protection locked="0"/>
    </xf>
    <xf numFmtId="0" fontId="21" fillId="0" borderId="0" xfId="0" applyFont="1" applyAlignment="1" applyProtection="1">
      <alignment horizontal="center" wrapText="1"/>
      <protection locked="0"/>
    </xf>
    <xf numFmtId="0" fontId="21" fillId="0" borderId="0" xfId="0" applyFont="1" applyAlignment="1" applyProtection="1">
      <alignment horizontal="left"/>
      <protection locked="0"/>
    </xf>
    <xf numFmtId="165" fontId="21" fillId="2" borderId="2" xfId="0" applyNumberFormat="1" applyFont="1" applyFill="1" applyBorder="1" applyAlignment="1">
      <alignment horizontal="left" vertical="center" wrapText="1" shrinkToFit="1"/>
    </xf>
    <xf numFmtId="165" fontId="13" fillId="2" borderId="2" xfId="0" applyNumberFormat="1" applyFont="1" applyFill="1" applyBorder="1" applyAlignment="1">
      <alignment horizontal="center" vertical="center" wrapText="1" shrinkToFit="1"/>
    </xf>
    <xf numFmtId="165" fontId="13" fillId="2" borderId="2" xfId="0" applyNumberFormat="1" applyFont="1" applyFill="1" applyBorder="1" applyAlignment="1">
      <alignment horizontal="left" vertical="center" wrapText="1" shrinkToFit="1"/>
    </xf>
    <xf numFmtId="0" fontId="21" fillId="2" borderId="2" xfId="0" applyFont="1" applyFill="1" applyBorder="1" applyAlignment="1" applyProtection="1">
      <alignment horizontal="left" vertical="center" wrapText="1"/>
      <protection locked="0"/>
    </xf>
    <xf numFmtId="165" fontId="13" fillId="2" borderId="2" xfId="0" applyNumberFormat="1" applyFont="1" applyFill="1" applyBorder="1" applyAlignment="1" applyProtection="1">
      <alignment horizontal="center" vertical="center" shrinkToFit="1"/>
      <protection locked="0"/>
    </xf>
    <xf numFmtId="9" fontId="13" fillId="2" borderId="2" xfId="2" applyFont="1" applyFill="1" applyBorder="1" applyAlignment="1" applyProtection="1">
      <alignment horizontal="center" vertical="center" shrinkToFit="1"/>
      <protection locked="0"/>
    </xf>
    <xf numFmtId="0" fontId="21" fillId="3" borderId="2" xfId="0" applyFont="1" applyFill="1" applyBorder="1" applyAlignment="1" applyProtection="1">
      <alignment horizontal="left" vertical="center" wrapText="1"/>
      <protection locked="0"/>
    </xf>
    <xf numFmtId="165" fontId="22" fillId="3" borderId="2" xfId="1" applyNumberFormat="1" applyFont="1" applyFill="1" applyBorder="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13" fillId="2" borderId="2" xfId="0" applyFont="1" applyFill="1" applyBorder="1" applyAlignment="1" applyProtection="1">
      <alignment horizontal="left" vertical="center" wrapText="1"/>
      <protection locked="0"/>
    </xf>
    <xf numFmtId="3" fontId="25" fillId="4" borderId="20" xfId="0" applyNumberFormat="1" applyFont="1" applyFill="1" applyBorder="1" applyAlignment="1" applyProtection="1">
      <alignment horizontal="center" vertical="center" shrinkToFit="1"/>
      <protection locked="0"/>
    </xf>
    <xf numFmtId="0" fontId="13" fillId="2" borderId="2" xfId="0" applyFont="1" applyFill="1" applyBorder="1" applyAlignment="1" applyProtection="1">
      <alignment horizontal="right" vertical="center" wrapText="1"/>
      <protection locked="0"/>
    </xf>
    <xf numFmtId="0" fontId="21" fillId="2" borderId="2" xfId="0" applyFont="1" applyFill="1" applyBorder="1" applyAlignment="1" applyProtection="1">
      <alignment horizontal="left" vertical="top" wrapText="1"/>
      <protection locked="0"/>
    </xf>
    <xf numFmtId="0" fontId="21" fillId="0" borderId="0" xfId="0" applyFont="1" applyAlignment="1" applyProtection="1">
      <alignment horizontal="left" vertical="center"/>
      <protection locked="0"/>
    </xf>
    <xf numFmtId="0" fontId="21" fillId="0" borderId="0" xfId="0" applyFont="1" applyAlignment="1" applyProtection="1">
      <alignment horizontal="left" vertical="center" wrapText="1"/>
      <protection locked="0"/>
    </xf>
    <xf numFmtId="0" fontId="16" fillId="0" borderId="0" xfId="0" applyFont="1" applyAlignment="1" applyProtection="1">
      <alignment wrapText="1"/>
      <protection locked="0"/>
    </xf>
    <xf numFmtId="0" fontId="8" fillId="0" borderId="0" xfId="0" applyFont="1" applyAlignment="1">
      <alignment vertical="top"/>
    </xf>
    <xf numFmtId="0" fontId="27" fillId="0" borderId="0" xfId="0" applyFont="1" applyAlignment="1">
      <alignment vertical="top"/>
    </xf>
    <xf numFmtId="0" fontId="3" fillId="0" borderId="0" xfId="0" applyFont="1" applyAlignment="1">
      <alignment vertical="top"/>
    </xf>
    <xf numFmtId="165" fontId="25" fillId="4" borderId="2" xfId="1" applyNumberFormat="1" applyFont="1" applyFill="1" applyBorder="1" applyAlignment="1" applyProtection="1">
      <alignment horizontal="center" vertical="center" shrinkToFit="1"/>
      <protection locked="0"/>
    </xf>
    <xf numFmtId="0" fontId="24" fillId="5" borderId="2" xfId="0" applyFont="1" applyFill="1" applyBorder="1" applyAlignment="1" applyProtection="1">
      <alignment horizontal="left" vertical="center" wrapText="1"/>
      <protection locked="0"/>
    </xf>
    <xf numFmtId="0" fontId="24" fillId="6" borderId="2" xfId="0" applyFont="1" applyFill="1" applyBorder="1" applyAlignment="1" applyProtection="1">
      <alignment horizontal="center" vertical="center" wrapText="1"/>
      <protection locked="0"/>
    </xf>
    <xf numFmtId="165" fontId="25" fillId="6" borderId="2" xfId="0" applyNumberFormat="1" applyFont="1" applyFill="1" applyBorder="1" applyAlignment="1" applyProtection="1">
      <alignment horizontal="center" vertical="center" shrinkToFit="1"/>
      <protection locked="0"/>
    </xf>
    <xf numFmtId="0" fontId="24" fillId="6" borderId="2" xfId="0" applyFont="1" applyFill="1" applyBorder="1" applyAlignment="1" applyProtection="1">
      <alignment horizontal="left" vertical="center" wrapText="1"/>
      <protection locked="0"/>
    </xf>
    <xf numFmtId="0" fontId="6" fillId="0" borderId="2" xfId="0" applyFont="1" applyBorder="1" applyAlignment="1" applyProtection="1">
      <alignment horizontal="center" wrapText="1"/>
      <protection locked="0"/>
    </xf>
    <xf numFmtId="0" fontId="29" fillId="0" borderId="2" xfId="0" applyFont="1" applyBorder="1" applyAlignment="1" applyProtection="1">
      <alignment horizontal="center" wrapText="1"/>
      <protection locked="0"/>
    </xf>
    <xf numFmtId="0" fontId="21" fillId="0" borderId="2" xfId="0" applyFont="1" applyBorder="1" applyAlignment="1" applyProtection="1">
      <alignment horizontal="center" vertical="center" wrapText="1"/>
      <protection locked="0"/>
    </xf>
    <xf numFmtId="0" fontId="3" fillId="0" borderId="0" xfId="0" applyFont="1" applyAlignment="1" applyProtection="1">
      <alignment horizontal="left" vertical="top" wrapText="1"/>
      <protection locked="0"/>
    </xf>
    <xf numFmtId="0" fontId="21" fillId="0" borderId="2" xfId="0" applyFont="1" applyBorder="1" applyAlignment="1" applyProtection="1">
      <alignment horizontal="center" vertical="center" wrapText="1"/>
      <protection locked="0"/>
    </xf>
    <xf numFmtId="0" fontId="30" fillId="0" borderId="0" xfId="0" applyFont="1"/>
    <xf numFmtId="0" fontId="31" fillId="0" borderId="0" xfId="0" applyFont="1" applyAlignment="1">
      <alignment vertical="top"/>
    </xf>
    <xf numFmtId="0" fontId="30" fillId="0" borderId="0" xfId="0" applyFont="1" applyAlignment="1">
      <alignment vertical="top"/>
    </xf>
    <xf numFmtId="0" fontId="30" fillId="8" borderId="0" xfId="0" applyFont="1" applyFill="1" applyAlignment="1">
      <alignment vertical="top" wrapText="1"/>
    </xf>
    <xf numFmtId="0" fontId="31" fillId="0" borderId="0" xfId="0" applyFont="1"/>
    <xf numFmtId="0" fontId="30" fillId="8" borderId="0" xfId="0" applyFont="1" applyFill="1" applyAlignment="1">
      <alignment wrapText="1"/>
    </xf>
    <xf numFmtId="0" fontId="30" fillId="0" borderId="0" xfId="0" applyFont="1" applyAlignment="1" applyProtection="1">
      <alignment vertical="top" wrapText="1"/>
      <protection locked="0"/>
    </xf>
    <xf numFmtId="0" fontId="30" fillId="8" borderId="0" xfId="0" applyFont="1" applyFill="1" applyAlignment="1">
      <alignment horizontal="left" vertical="top" wrapText="1"/>
    </xf>
    <xf numFmtId="0" fontId="11" fillId="0" borderId="0" xfId="0" applyFont="1"/>
    <xf numFmtId="0" fontId="11" fillId="0" borderId="0" xfId="0" applyFont="1" applyAlignment="1">
      <alignment vertical="center"/>
    </xf>
    <xf numFmtId="0" fontId="32" fillId="0" borderId="0" xfId="0" applyFont="1"/>
    <xf numFmtId="0" fontId="11" fillId="0" borderId="0" xfId="0" applyFont="1" applyAlignment="1">
      <alignment horizontal="center" vertical="center"/>
    </xf>
    <xf numFmtId="0" fontId="30" fillId="0" borderId="0" xfId="0" applyFont="1" applyAlignment="1" applyProtection="1">
      <alignment horizontal="left" vertical="top" wrapText="1"/>
      <protection locked="0"/>
    </xf>
    <xf numFmtId="0" fontId="11" fillId="0" borderId="0" xfId="0" applyFont="1" applyProtection="1">
      <protection locked="0"/>
    </xf>
    <xf numFmtId="0" fontId="11" fillId="0" borderId="0" xfId="0" applyFont="1" applyAlignment="1">
      <alignment vertical="top" wrapText="1"/>
    </xf>
    <xf numFmtId="0" fontId="11" fillId="0" borderId="0" xfId="0" applyFont="1" applyAlignment="1">
      <alignment wrapText="1"/>
    </xf>
    <xf numFmtId="0" fontId="11" fillId="0" borderId="0" xfId="0" applyFont="1" applyAlignment="1">
      <alignment horizontal="left" vertical="center"/>
    </xf>
    <xf numFmtId="0" fontId="11" fillId="0" borderId="0" xfId="0" applyFont="1" applyAlignment="1">
      <alignment horizontal="center" wrapText="1"/>
    </xf>
    <xf numFmtId="0" fontId="11" fillId="8" borderId="0" xfId="0" applyFont="1" applyFill="1" applyAlignment="1">
      <alignment wrapText="1"/>
    </xf>
    <xf numFmtId="0" fontId="16" fillId="0" borderId="30" xfId="0" applyFont="1" applyBorder="1" applyAlignment="1" applyProtection="1">
      <alignment vertical="top" wrapText="1"/>
      <protection locked="0"/>
    </xf>
    <xf numFmtId="0" fontId="16" fillId="0" borderId="28" xfId="0" applyFont="1" applyBorder="1" applyAlignment="1" applyProtection="1">
      <alignment vertical="top" wrapText="1"/>
      <protection locked="0"/>
    </xf>
    <xf numFmtId="0" fontId="16" fillId="0" borderId="31" xfId="0" applyFont="1" applyBorder="1" applyAlignment="1" applyProtection="1">
      <alignment vertical="top" wrapText="1"/>
      <protection locked="0"/>
    </xf>
    <xf numFmtId="0" fontId="9" fillId="0" borderId="12" xfId="0" applyFont="1" applyBorder="1" applyProtection="1">
      <protection locked="0"/>
    </xf>
    <xf numFmtId="0" fontId="9" fillId="0" borderId="9" xfId="0" applyFont="1" applyBorder="1" applyAlignment="1" applyProtection="1">
      <alignment horizontal="left" vertical="top" wrapText="1"/>
      <protection locked="0"/>
    </xf>
    <xf numFmtId="0" fontId="9" fillId="0" borderId="23" xfId="0" applyFont="1" applyBorder="1" applyAlignment="1" applyProtection="1">
      <alignment vertical="top" wrapText="1"/>
      <protection locked="0"/>
    </xf>
    <xf numFmtId="0" fontId="9" fillId="0" borderId="24" xfId="0" applyFont="1" applyBorder="1" applyAlignment="1" applyProtection="1">
      <alignment vertical="top" wrapText="1"/>
      <protection locked="0"/>
    </xf>
    <xf numFmtId="0" fontId="16" fillId="0" borderId="7" xfId="0" applyFont="1" applyBorder="1" applyAlignment="1" applyProtection="1">
      <alignment horizontal="left" vertical="top" wrapText="1"/>
      <protection locked="0"/>
    </xf>
    <xf numFmtId="0" fontId="16" fillId="0" borderId="23" xfId="0" applyFont="1" applyBorder="1" applyAlignment="1" applyProtection="1">
      <alignment horizontal="left" vertical="top" wrapText="1"/>
      <protection locked="0"/>
    </xf>
    <xf numFmtId="0" fontId="16" fillId="0" borderId="24"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21" fillId="0" borderId="2" xfId="0" applyFont="1" applyBorder="1" applyAlignment="1" applyProtection="1">
      <alignment horizontal="center" vertical="center" wrapText="1"/>
      <protection locked="0"/>
    </xf>
    <xf numFmtId="0" fontId="21" fillId="2" borderId="2" xfId="0" applyFont="1" applyFill="1" applyBorder="1" applyAlignment="1" applyProtection="1">
      <alignment horizontal="left" vertical="center" wrapText="1"/>
      <protection locked="0"/>
    </xf>
    <xf numFmtId="0" fontId="16" fillId="0" borderId="7" xfId="0" applyFont="1" applyBorder="1" applyAlignment="1" applyProtection="1">
      <alignment vertical="top" wrapText="1"/>
      <protection locked="0"/>
    </xf>
    <xf numFmtId="0" fontId="16" fillId="0" borderId="23" xfId="0" applyFont="1" applyBorder="1" applyAlignment="1" applyProtection="1">
      <alignment vertical="top" wrapText="1"/>
      <protection locked="0"/>
    </xf>
    <xf numFmtId="0" fontId="16" fillId="0" borderId="24" xfId="0" applyFont="1" applyBorder="1" applyAlignment="1" applyProtection="1">
      <alignment vertical="top" wrapText="1"/>
      <protection locked="0"/>
    </xf>
    <xf numFmtId="0" fontId="28" fillId="0" borderId="0" xfId="0" applyFont="1" applyAlignment="1" applyProtection="1">
      <alignment horizontal="center" vertical="center"/>
      <protection locked="0"/>
    </xf>
    <xf numFmtId="0" fontId="26" fillId="0" borderId="0" xfId="0" applyFont="1" applyAlignment="1" applyProtection="1">
      <alignment horizontal="left" vertical="center" wrapText="1"/>
      <protection locked="0"/>
    </xf>
    <xf numFmtId="0" fontId="16" fillId="0" borderId="0" xfId="0" applyFont="1" applyAlignment="1" applyProtection="1">
      <alignment horizontal="left" vertical="top" wrapText="1" indent="2"/>
      <protection locked="0"/>
    </xf>
    <xf numFmtId="0" fontId="16" fillId="0" borderId="0" xfId="0" applyFont="1" applyAlignment="1" applyProtection="1">
      <alignment horizontal="left" vertical="top" indent="2"/>
      <protection locked="0"/>
    </xf>
    <xf numFmtId="0" fontId="16" fillId="0" borderId="9" xfId="0" applyFont="1" applyBorder="1" applyAlignment="1" applyProtection="1">
      <alignment horizontal="left" vertical="top" indent="2"/>
      <protection locked="0"/>
    </xf>
    <xf numFmtId="0" fontId="16" fillId="0" borderId="10" xfId="0" applyFont="1" applyBorder="1" applyAlignment="1" applyProtection="1">
      <alignment vertical="top" wrapText="1"/>
      <protection locked="0"/>
    </xf>
    <xf numFmtId="0" fontId="16" fillId="0" borderId="1" xfId="0" applyFont="1" applyBorder="1" applyAlignment="1" applyProtection="1">
      <alignment vertical="top" wrapText="1"/>
      <protection locked="0"/>
    </xf>
    <xf numFmtId="0" fontId="16" fillId="0" borderId="11" xfId="0" applyFont="1" applyBorder="1" applyAlignment="1" applyProtection="1">
      <alignment vertical="top" wrapText="1"/>
      <protection locked="0"/>
    </xf>
    <xf numFmtId="0" fontId="16" fillId="0" borderId="21" xfId="0" applyFont="1" applyBorder="1" applyAlignment="1" applyProtection="1">
      <alignment vertical="top" wrapText="1"/>
      <protection locked="0"/>
    </xf>
    <xf numFmtId="0" fontId="16" fillId="0" borderId="22" xfId="0" applyFont="1" applyBorder="1" applyAlignment="1" applyProtection="1">
      <alignment vertical="top" wrapText="1"/>
      <protection locked="0"/>
    </xf>
    <xf numFmtId="0" fontId="20" fillId="0" borderId="25" xfId="0" applyFont="1" applyBorder="1" applyAlignment="1" applyProtection="1">
      <alignment vertical="top" wrapText="1"/>
      <protection locked="0"/>
    </xf>
    <xf numFmtId="0" fontId="20" fillId="0" borderId="26" xfId="0" applyFont="1" applyBorder="1" applyAlignment="1" applyProtection="1">
      <alignment vertical="top" wrapText="1"/>
      <protection locked="0"/>
    </xf>
    <xf numFmtId="0" fontId="20" fillId="0" borderId="27" xfId="0" applyFont="1" applyBorder="1" applyAlignment="1" applyProtection="1">
      <alignment vertical="top" wrapText="1"/>
      <protection locked="0"/>
    </xf>
    <xf numFmtId="0" fontId="20" fillId="0" borderId="13" xfId="0" applyFont="1" applyBorder="1" applyAlignment="1" applyProtection="1">
      <alignment vertical="top" wrapText="1"/>
      <protection locked="0"/>
    </xf>
    <xf numFmtId="0" fontId="20" fillId="0" borderId="14" xfId="0" applyFont="1" applyBorder="1" applyAlignment="1" applyProtection="1">
      <alignment vertical="top" wrapText="1"/>
      <protection locked="0"/>
    </xf>
    <xf numFmtId="0" fontId="20" fillId="0" borderId="15" xfId="0" applyFont="1" applyBorder="1" applyAlignment="1" applyProtection="1">
      <alignment vertical="top" wrapText="1"/>
      <protection locked="0"/>
    </xf>
    <xf numFmtId="0" fontId="16" fillId="0" borderId="16" xfId="0" applyFont="1" applyBorder="1" applyAlignment="1" applyProtection="1">
      <alignment vertical="top" wrapText="1"/>
      <protection locked="0"/>
    </xf>
    <xf numFmtId="0" fontId="16" fillId="0" borderId="17" xfId="0" applyFont="1" applyBorder="1" applyAlignment="1" applyProtection="1">
      <alignment vertical="top" wrapText="1"/>
      <protection locked="0"/>
    </xf>
    <xf numFmtId="0" fontId="16" fillId="0" borderId="18" xfId="0" applyFont="1" applyBorder="1" applyAlignment="1" applyProtection="1">
      <alignment vertical="top" wrapText="1"/>
      <protection locked="0"/>
    </xf>
    <xf numFmtId="0" fontId="11" fillId="0" borderId="0" xfId="0" applyFont="1" applyAlignment="1" applyProtection="1">
      <alignment horizontal="center" vertical="center"/>
      <protection locked="0"/>
    </xf>
    <xf numFmtId="0" fontId="5" fillId="2" borderId="4"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33" fillId="0" borderId="0" xfId="0" applyFont="1" applyAlignment="1" applyProtection="1">
      <alignment horizontal="left" vertical="top" wrapText="1"/>
      <protection locked="0"/>
    </xf>
    <xf numFmtId="0" fontId="33" fillId="0" borderId="0" xfId="0" applyFont="1" applyAlignment="1" applyProtection="1">
      <alignment horizontal="left" vertical="top"/>
      <protection locked="0"/>
    </xf>
    <xf numFmtId="0" fontId="35" fillId="0" borderId="0" xfId="0" applyFont="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17" fillId="0" borderId="16" xfId="0" applyFont="1" applyBorder="1" applyAlignment="1" applyProtection="1">
      <alignment horizontal="left" vertical="top" wrapText="1" indent="2"/>
      <protection locked="0"/>
    </xf>
    <xf numFmtId="0" fontId="17" fillId="0" borderId="17" xfId="0" applyFont="1" applyBorder="1" applyAlignment="1" applyProtection="1">
      <alignment horizontal="left" vertical="top" wrapText="1" indent="2"/>
      <protection locked="0"/>
    </xf>
    <xf numFmtId="0" fontId="17" fillId="0" borderId="18" xfId="0" applyFont="1" applyBorder="1" applyAlignment="1" applyProtection="1">
      <alignment horizontal="left" vertical="top" wrapText="1" indent="2"/>
      <protection locked="0"/>
    </xf>
    <xf numFmtId="0" fontId="17" fillId="0" borderId="7" xfId="0" applyFont="1" applyBorder="1" applyAlignment="1" applyProtection="1">
      <alignment horizontal="left" vertical="top" wrapText="1" indent="2"/>
      <protection locked="0"/>
    </xf>
    <xf numFmtId="0" fontId="17" fillId="0" borderId="23" xfId="0" applyFont="1" applyBorder="1" applyAlignment="1" applyProtection="1">
      <alignment horizontal="left" vertical="top" wrapText="1" indent="2"/>
      <protection locked="0"/>
    </xf>
    <xf numFmtId="0" fontId="17" fillId="0" borderId="24" xfId="0" applyFont="1" applyBorder="1" applyAlignment="1" applyProtection="1">
      <alignment horizontal="left" vertical="top" wrapText="1" indent="2"/>
      <protection locked="0"/>
    </xf>
    <xf numFmtId="165" fontId="13" fillId="2" borderId="2" xfId="0" applyNumberFormat="1" applyFont="1" applyFill="1" applyBorder="1" applyAlignment="1" applyProtection="1">
      <alignment horizontal="center" vertical="top" wrapText="1"/>
      <protection locked="0"/>
    </xf>
    <xf numFmtId="10" fontId="13" fillId="2" borderId="2" xfId="2" applyNumberFormat="1" applyFont="1" applyFill="1" applyBorder="1" applyAlignment="1" applyProtection="1">
      <alignment horizontal="center" vertical="top" wrapText="1"/>
      <protection locked="0"/>
    </xf>
    <xf numFmtId="3" fontId="13" fillId="2" borderId="2" xfId="0" applyNumberFormat="1" applyFont="1" applyFill="1" applyBorder="1" applyAlignment="1" applyProtection="1">
      <alignment horizontal="center" vertical="top" wrapText="1"/>
      <protection locked="0"/>
    </xf>
    <xf numFmtId="0" fontId="13" fillId="0" borderId="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protection locked="0"/>
    </xf>
    <xf numFmtId="0" fontId="29" fillId="0" borderId="2"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29" fillId="0" borderId="6" xfId="0" applyFont="1" applyBorder="1" applyAlignment="1" applyProtection="1">
      <alignment horizontal="center" vertical="center" wrapText="1"/>
      <protection locked="0"/>
    </xf>
    <xf numFmtId="0" fontId="29" fillId="0" borderId="2" xfId="0" applyFont="1" applyBorder="1" applyAlignment="1" applyProtection="1">
      <alignment horizontal="center" vertical="center" wrapText="1"/>
      <protection locked="0"/>
    </xf>
    <xf numFmtId="0" fontId="29" fillId="0" borderId="5" xfId="0" applyFont="1" applyBorder="1" applyAlignment="1" applyProtection="1">
      <alignment horizontal="center" vertical="center" wrapText="1"/>
      <protection locked="0"/>
    </xf>
    <xf numFmtId="0" fontId="13" fillId="0" borderId="2" xfId="0" applyFont="1" applyBorder="1" applyAlignment="1" applyProtection="1">
      <alignment horizontal="left" vertical="center" wrapText="1"/>
      <protection locked="0"/>
    </xf>
    <xf numFmtId="0" fontId="13" fillId="0" borderId="2" xfId="0" applyFont="1" applyBorder="1" applyAlignment="1" applyProtection="1">
      <alignment horizontal="left" vertical="top" wrapText="1"/>
      <protection locked="0"/>
    </xf>
    <xf numFmtId="0" fontId="13" fillId="2" borderId="2" xfId="0" applyFont="1" applyFill="1" applyBorder="1" applyAlignment="1" applyProtection="1">
      <alignment horizontal="left" vertical="top" wrapText="1"/>
      <protection locked="0"/>
    </xf>
    <xf numFmtId="164" fontId="13" fillId="3" borderId="2" xfId="1" applyFont="1" applyFill="1" applyBorder="1" applyAlignment="1" applyProtection="1">
      <alignment vertical="top" wrapText="1"/>
      <protection locked="0"/>
    </xf>
    <xf numFmtId="0" fontId="13" fillId="3" borderId="2" xfId="0" applyFont="1" applyFill="1" applyBorder="1" applyAlignment="1" applyProtection="1">
      <alignment vertical="top" wrapText="1"/>
      <protection locked="0"/>
    </xf>
    <xf numFmtId="165" fontId="13" fillId="2" borderId="2" xfId="0" applyNumberFormat="1" applyFont="1" applyFill="1" applyBorder="1" applyAlignment="1">
      <alignment vertical="top" wrapText="1"/>
    </xf>
    <xf numFmtId="165" fontId="13" fillId="2" borderId="2" xfId="0" applyNumberFormat="1" applyFont="1" applyFill="1" applyBorder="1" applyAlignment="1">
      <alignment horizontal="center" vertical="top" wrapText="1"/>
    </xf>
    <xf numFmtId="0" fontId="21" fillId="0" borderId="2" xfId="0" applyFont="1" applyBorder="1" applyAlignment="1" applyProtection="1">
      <alignment vertical="center" wrapText="1"/>
      <protection locked="0"/>
    </xf>
    <xf numFmtId="0" fontId="9" fillId="0" borderId="14" xfId="0" applyFont="1" applyBorder="1" applyAlignment="1" applyProtection="1">
      <alignment vertical="top" wrapText="1"/>
      <protection locked="0"/>
    </xf>
    <xf numFmtId="0" fontId="9" fillId="0" borderId="15" xfId="0" applyFont="1" applyBorder="1" applyAlignment="1" applyProtection="1">
      <alignment vertical="top" wrapText="1"/>
      <protection locked="0"/>
    </xf>
    <xf numFmtId="0" fontId="9" fillId="0" borderId="17" xfId="0" applyFont="1" applyBorder="1" applyAlignment="1" applyProtection="1">
      <alignment vertical="top" wrapText="1"/>
      <protection locked="0"/>
    </xf>
    <xf numFmtId="0" fontId="9" fillId="0" borderId="18" xfId="0" applyFont="1" applyBorder="1" applyAlignment="1" applyProtection="1">
      <alignment vertical="top" wrapText="1"/>
      <protection locked="0"/>
    </xf>
    <xf numFmtId="0" fontId="16" fillId="0" borderId="4" xfId="0" applyFont="1" applyBorder="1" applyAlignment="1" applyProtection="1">
      <alignment vertical="top" wrapText="1"/>
      <protection locked="0"/>
    </xf>
    <xf numFmtId="0" fontId="16" fillId="0" borderId="12" xfId="0" applyFont="1" applyBorder="1" applyAlignment="1" applyProtection="1">
      <alignment vertical="top" wrapText="1"/>
      <protection locked="0"/>
    </xf>
    <xf numFmtId="0" fontId="16" fillId="0" borderId="19" xfId="0" applyFont="1" applyBorder="1" applyAlignment="1" applyProtection="1">
      <alignment vertical="top" wrapText="1"/>
      <protection locked="0"/>
    </xf>
    <xf numFmtId="0" fontId="9" fillId="0" borderId="32"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0" borderId="33" xfId="0" applyFont="1" applyBorder="1" applyAlignment="1" applyProtection="1">
      <alignment vertical="top" wrapText="1"/>
      <protection locked="0"/>
    </xf>
    <xf numFmtId="0" fontId="17" fillId="0" borderId="4" xfId="0" applyFont="1" applyBorder="1" applyAlignment="1" applyProtection="1">
      <alignment horizontal="left" vertical="top"/>
      <protection locked="0"/>
    </xf>
    <xf numFmtId="0" fontId="16" fillId="0" borderId="12" xfId="0" applyFont="1" applyBorder="1" applyAlignment="1" applyProtection="1">
      <alignment horizontal="left" vertical="top"/>
      <protection locked="0"/>
    </xf>
    <xf numFmtId="0" fontId="16" fillId="0" borderId="19" xfId="0" applyFont="1" applyBorder="1" applyAlignment="1" applyProtection="1">
      <alignment horizontal="left" vertical="top"/>
      <protection locked="0"/>
    </xf>
    <xf numFmtId="0" fontId="9" fillId="0" borderId="10" xfId="0" applyFont="1" applyBorder="1" applyAlignment="1" applyProtection="1">
      <alignment vertical="top"/>
      <protection locked="0"/>
    </xf>
    <xf numFmtId="0" fontId="9" fillId="0" borderId="1" xfId="0" applyFont="1" applyBorder="1" applyAlignment="1" applyProtection="1">
      <alignment vertical="top"/>
      <protection locked="0"/>
    </xf>
    <xf numFmtId="0" fontId="9" fillId="0" borderId="11" xfId="0" applyFont="1" applyBorder="1" applyAlignment="1" applyProtection="1">
      <alignment vertical="top"/>
      <protection locked="0"/>
    </xf>
    <xf numFmtId="0" fontId="16" fillId="0" borderId="4" xfId="0" applyFont="1" applyBorder="1" applyAlignment="1" applyProtection="1">
      <alignment horizontal="left" vertical="top"/>
      <protection locked="0"/>
    </xf>
    <xf numFmtId="0" fontId="26" fillId="7" borderId="4" xfId="0" applyFont="1" applyFill="1" applyBorder="1" applyAlignment="1" applyProtection="1">
      <alignment horizontal="left" vertical="top"/>
      <protection locked="0"/>
    </xf>
    <xf numFmtId="0" fontId="26" fillId="7" borderId="12" xfId="0" applyFont="1" applyFill="1" applyBorder="1" applyAlignment="1" applyProtection="1">
      <alignment horizontal="left" vertical="top"/>
      <protection locked="0"/>
    </xf>
    <xf numFmtId="0" fontId="26" fillId="7" borderId="19" xfId="0" applyFont="1" applyFill="1" applyBorder="1" applyProtection="1">
      <protection locked="0"/>
    </xf>
    <xf numFmtId="0" fontId="26" fillId="7" borderId="12" xfId="0" applyFont="1" applyFill="1" applyBorder="1" applyAlignment="1" applyProtection="1">
      <alignment vertical="top"/>
      <protection locked="0"/>
    </xf>
    <xf numFmtId="0" fontId="26" fillId="7" borderId="19" xfId="0" applyFont="1" applyFill="1" applyBorder="1" applyAlignment="1" applyProtection="1">
      <alignment vertical="top"/>
      <protection locked="0"/>
    </xf>
    <xf numFmtId="0" fontId="9" fillId="0" borderId="10" xfId="0" applyFont="1" applyBorder="1" applyAlignment="1" applyProtection="1">
      <alignment horizontal="left" vertical="top" wrapText="1"/>
      <protection locked="0"/>
    </xf>
    <xf numFmtId="0" fontId="9" fillId="0" borderId="1" xfId="0" applyFont="1" applyBorder="1" applyAlignment="1" applyProtection="1">
      <alignment horizontal="left" vertical="top" wrapText="1"/>
      <protection locked="0"/>
    </xf>
    <xf numFmtId="0" fontId="9" fillId="0" borderId="11" xfId="0" applyFont="1" applyBorder="1" applyAlignment="1" applyProtection="1">
      <alignment horizontal="left" vertical="top" wrapText="1"/>
      <protection locked="0"/>
    </xf>
    <xf numFmtId="165" fontId="9" fillId="2" borderId="38" xfId="0" applyNumberFormat="1" applyFont="1" applyFill="1" applyBorder="1" applyAlignment="1">
      <alignment vertical="top" shrinkToFit="1"/>
    </xf>
    <xf numFmtId="0" fontId="9" fillId="0" borderId="0" xfId="0" applyFont="1" applyBorder="1" applyAlignment="1" applyProtection="1">
      <alignment horizontal="left" vertical="top" wrapText="1"/>
      <protection locked="0"/>
    </xf>
    <xf numFmtId="0" fontId="16" fillId="0" borderId="4" xfId="0" applyFont="1" applyBorder="1" applyAlignment="1" applyProtection="1">
      <alignment horizontal="left" vertical="top" wrapText="1"/>
      <protection locked="0"/>
    </xf>
    <xf numFmtId="0" fontId="16" fillId="0" borderId="12" xfId="0" applyFont="1" applyBorder="1" applyAlignment="1" applyProtection="1">
      <alignment horizontal="left" vertical="top" wrapText="1"/>
      <protection locked="0"/>
    </xf>
    <xf numFmtId="0" fontId="16" fillId="0" borderId="19" xfId="0" applyFont="1" applyBorder="1" applyAlignment="1" applyProtection="1">
      <alignment horizontal="left" vertical="top" wrapText="1"/>
      <protection locked="0"/>
    </xf>
    <xf numFmtId="0" fontId="9" fillId="0" borderId="4" xfId="0" applyFont="1" applyBorder="1" applyAlignment="1" applyProtection="1">
      <alignment vertical="top" wrapText="1"/>
      <protection locked="0"/>
    </xf>
    <xf numFmtId="0" fontId="9" fillId="0" borderId="12" xfId="0" applyFont="1" applyBorder="1" applyAlignment="1" applyProtection="1">
      <alignment vertical="top" wrapText="1"/>
      <protection locked="0"/>
    </xf>
    <xf numFmtId="0" fontId="9" fillId="0" borderId="19" xfId="0" applyFont="1" applyBorder="1" applyAlignment="1" applyProtection="1">
      <alignment vertical="top" wrapText="1"/>
      <protection locked="0"/>
    </xf>
    <xf numFmtId="0" fontId="9" fillId="0" borderId="34" xfId="0" applyFont="1" applyBorder="1" applyAlignment="1" applyProtection="1">
      <alignment horizontal="left" vertical="top" wrapText="1"/>
      <protection locked="0"/>
    </xf>
    <xf numFmtId="0" fontId="17" fillId="0" borderId="4" xfId="0"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0" fontId="17" fillId="0" borderId="19" xfId="0" applyFont="1" applyBorder="1" applyAlignment="1" applyProtection="1">
      <alignment horizontal="left" vertical="top" wrapText="1"/>
      <protection locked="0"/>
    </xf>
    <xf numFmtId="0" fontId="26" fillId="7" borderId="35" xfId="0" applyFont="1" applyFill="1" applyBorder="1" applyAlignment="1" applyProtection="1">
      <alignment horizontal="left"/>
      <protection locked="0"/>
    </xf>
    <xf numFmtId="0" fontId="26" fillId="7" borderId="36" xfId="0" applyFont="1" applyFill="1" applyBorder="1" applyAlignment="1" applyProtection="1">
      <alignment horizontal="left"/>
      <protection locked="0"/>
    </xf>
    <xf numFmtId="0" fontId="26" fillId="7" borderId="37" xfId="0" applyFont="1" applyFill="1" applyBorder="1" applyAlignment="1" applyProtection="1">
      <alignment horizontal="left"/>
      <protection locked="0"/>
    </xf>
    <xf numFmtId="0" fontId="9" fillId="0" borderId="4" xfId="0" applyFont="1" applyBorder="1" applyProtection="1">
      <protection locked="0"/>
    </xf>
    <xf numFmtId="0" fontId="9" fillId="0" borderId="19" xfId="0" applyFont="1" applyBorder="1" applyProtection="1">
      <protection locked="0"/>
    </xf>
    <xf numFmtId="0" fontId="16" fillId="0" borderId="6" xfId="0" applyFont="1" applyBorder="1" applyAlignment="1" applyProtection="1">
      <alignment vertical="top" wrapText="1"/>
      <protection locked="0"/>
    </xf>
    <xf numFmtId="0" fontId="21" fillId="0" borderId="6" xfId="0" applyFont="1" applyBorder="1" applyAlignment="1" applyProtection="1">
      <alignment vertical="top" wrapText="1"/>
      <protection locked="0"/>
    </xf>
    <xf numFmtId="165" fontId="13" fillId="2" borderId="6" xfId="0" applyNumberFormat="1" applyFont="1" applyFill="1" applyBorder="1" applyAlignment="1">
      <alignment horizontal="center" vertical="top" wrapText="1"/>
    </xf>
    <xf numFmtId="0" fontId="9" fillId="0" borderId="5" xfId="0" applyFont="1" applyBorder="1" applyAlignment="1" applyProtection="1">
      <alignment horizontal="left" vertical="top" wrapText="1"/>
      <protection locked="0"/>
    </xf>
    <xf numFmtId="0" fontId="13" fillId="0" borderId="5" xfId="0" applyFont="1" applyBorder="1" applyAlignment="1" applyProtection="1">
      <alignment horizontal="center" vertical="center" wrapText="1"/>
      <protection locked="0"/>
    </xf>
    <xf numFmtId="0" fontId="16" fillId="0" borderId="4" xfId="0" applyFont="1" applyBorder="1" applyProtection="1">
      <protection locked="0"/>
    </xf>
    <xf numFmtId="0" fontId="16" fillId="0" borderId="12" xfId="0" applyFont="1" applyBorder="1" applyAlignment="1" applyProtection="1">
      <alignment wrapText="1"/>
      <protection locked="0"/>
    </xf>
    <xf numFmtId="0" fontId="16" fillId="0" borderId="12" xfId="0" applyFont="1" applyBorder="1" applyProtection="1">
      <protection locked="0"/>
    </xf>
    <xf numFmtId="0" fontId="16" fillId="0" borderId="19" xfId="0" applyFont="1" applyBorder="1" applyProtection="1">
      <protection locked="0"/>
    </xf>
    <xf numFmtId="0" fontId="16" fillId="0" borderId="4" xfId="0" applyFont="1" applyBorder="1" applyAlignment="1" applyProtection="1">
      <alignment vertical="top" wrapText="1"/>
      <protection locked="0"/>
    </xf>
    <xf numFmtId="0" fontId="16" fillId="0" borderId="12" xfId="0" applyFont="1" applyBorder="1" applyAlignment="1" applyProtection="1">
      <alignment vertical="top" wrapText="1"/>
      <protection locked="0"/>
    </xf>
    <xf numFmtId="0" fontId="16" fillId="0" borderId="19" xfId="0" applyFont="1" applyBorder="1" applyAlignment="1" applyProtection="1">
      <alignment vertical="top" wrapText="1"/>
      <protection locked="0"/>
    </xf>
    <xf numFmtId="0" fontId="26" fillId="7" borderId="4" xfId="0" applyFont="1" applyFill="1" applyBorder="1" applyProtection="1">
      <protection locked="0"/>
    </xf>
    <xf numFmtId="0" fontId="26" fillId="7" borderId="12" xfId="0" applyFont="1" applyFill="1" applyBorder="1" applyAlignment="1" applyProtection="1">
      <alignment horizontal="left" wrapText="1"/>
      <protection locked="0"/>
    </xf>
    <xf numFmtId="0" fontId="26" fillId="7" borderId="12" xfId="0" applyFont="1" applyFill="1" applyBorder="1" applyProtection="1">
      <protection locked="0"/>
    </xf>
    <xf numFmtId="0" fontId="9" fillId="0" borderId="4" xfId="0" applyFont="1" applyBorder="1" applyAlignment="1" applyProtection="1">
      <alignment horizontal="left" wrapText="1"/>
      <protection locked="0"/>
    </xf>
    <xf numFmtId="0" fontId="9" fillId="0" borderId="12" xfId="0" applyFont="1" applyBorder="1" applyAlignment="1" applyProtection="1">
      <alignment horizontal="left" wrapText="1"/>
      <protection locked="0"/>
    </xf>
    <xf numFmtId="0" fontId="9" fillId="0" borderId="19" xfId="0" applyFont="1" applyBorder="1" applyAlignment="1" applyProtection="1">
      <alignment horizontal="left" wrapText="1"/>
      <protection locked="0"/>
    </xf>
    <xf numFmtId="0" fontId="26" fillId="7" borderId="4" xfId="0" applyFont="1" applyFill="1" applyBorder="1" applyAlignment="1" applyProtection="1">
      <alignment vertical="center" wrapText="1"/>
      <protection locked="0"/>
    </xf>
    <xf numFmtId="0" fontId="26" fillId="7" borderId="12" xfId="0" applyFont="1" applyFill="1" applyBorder="1" applyAlignment="1" applyProtection="1">
      <alignment vertical="center" wrapText="1"/>
      <protection locked="0"/>
    </xf>
    <xf numFmtId="0" fontId="26" fillId="7" borderId="19" xfId="0" applyFont="1" applyFill="1" applyBorder="1" applyAlignment="1" applyProtection="1">
      <alignment vertical="center" wrapText="1"/>
      <protection locked="0"/>
    </xf>
    <xf numFmtId="0" fontId="26" fillId="7" borderId="4" xfId="0" applyFont="1" applyFill="1" applyBorder="1" applyAlignment="1" applyProtection="1">
      <alignment horizontal="left" vertical="top" wrapText="1"/>
      <protection locked="0"/>
    </xf>
    <xf numFmtId="0" fontId="26" fillId="7" borderId="12" xfId="0" applyFont="1" applyFill="1" applyBorder="1" applyAlignment="1" applyProtection="1">
      <alignment horizontal="left" vertical="top" wrapText="1"/>
      <protection locked="0"/>
    </xf>
    <xf numFmtId="0" fontId="26" fillId="7" borderId="19" xfId="0" applyFont="1" applyFill="1" applyBorder="1" applyAlignment="1" applyProtection="1">
      <alignment horizontal="left" vertical="top" wrapText="1"/>
      <protection locked="0"/>
    </xf>
  </cellXfs>
  <cellStyles count="3">
    <cellStyle name="Денежный" xfId="1" builtinId="4"/>
    <cellStyle name="Обычный" xfId="0" builtinId="0"/>
    <cellStyle name="Процентный" xfId="2" builtinId="5"/>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pn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57151</xdr:colOff>
      <xdr:row>0</xdr:row>
      <xdr:rowOff>95251</xdr:rowOff>
    </xdr:from>
    <xdr:to>
      <xdr:col>11</xdr:col>
      <xdr:colOff>537888</xdr:colOff>
      <xdr:row>31</xdr:row>
      <xdr:rowOff>0</xdr:rowOff>
    </xdr:to>
    <xdr:pic>
      <xdr:nvPicPr>
        <xdr:cNvPr id="2" name="Рисунок 1">
          <a:extLst>
            <a:ext uri="{FF2B5EF4-FFF2-40B4-BE49-F238E27FC236}">
              <a16:creationId xmlns:a16="http://schemas.microsoft.com/office/drawing/2014/main" id="{46DDE609-EA32-4708-A291-AF58A0ADFB27}"/>
            </a:ext>
          </a:extLst>
        </xdr:cNvPr>
        <xdr:cNvPicPr>
          <a:picLocks noChangeAspect="1"/>
        </xdr:cNvPicPr>
      </xdr:nvPicPr>
      <xdr:blipFill>
        <a:blip xmlns:r="http://schemas.openxmlformats.org/officeDocument/2006/relationships" r:embed="rId1"/>
        <a:stretch>
          <a:fillRect/>
        </a:stretch>
      </xdr:blipFill>
      <xdr:spPr>
        <a:xfrm>
          <a:off x="57151" y="95251"/>
          <a:ext cx="7186337" cy="4924424"/>
        </a:xfrm>
        <a:prstGeom prst="rect">
          <a:avLst/>
        </a:prstGeom>
      </xdr:spPr>
    </xdr:pic>
    <xdr:clientData/>
  </xdr:twoCellAnchor>
  <xdr:twoCellAnchor>
    <xdr:from>
      <xdr:col>3</xdr:col>
      <xdr:colOff>228600</xdr:colOff>
      <xdr:row>4</xdr:row>
      <xdr:rowOff>142875</xdr:rowOff>
    </xdr:from>
    <xdr:to>
      <xdr:col>7</xdr:col>
      <xdr:colOff>514350</xdr:colOff>
      <xdr:row>7</xdr:row>
      <xdr:rowOff>95250</xdr:rowOff>
    </xdr:to>
    <xdr:sp macro="" textlink="">
      <xdr:nvSpPr>
        <xdr:cNvPr id="4" name="Облачко с текстом: прямоугольное со скругленными углами 3">
          <a:extLst>
            <a:ext uri="{FF2B5EF4-FFF2-40B4-BE49-F238E27FC236}">
              <a16:creationId xmlns:a16="http://schemas.microsoft.com/office/drawing/2014/main" id="{BE94146F-20B2-4F7C-9CD7-55140F1697AF}"/>
            </a:ext>
          </a:extLst>
        </xdr:cNvPr>
        <xdr:cNvSpPr/>
      </xdr:nvSpPr>
      <xdr:spPr>
        <a:xfrm>
          <a:off x="2057400" y="790575"/>
          <a:ext cx="2724150" cy="438150"/>
        </a:xfrm>
        <a:prstGeom prst="wedgeRoundRectCallout">
          <a:avLst>
            <a:gd name="adj1" fmla="val -78766"/>
            <a:gd name="adj2" fmla="val -18299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600"/>
            <a:t>Видно</a:t>
          </a:r>
          <a:r>
            <a:rPr lang="ru-RU" sz="1600" baseline="0"/>
            <a:t>  адрес страницы</a:t>
          </a:r>
          <a:endParaRPr lang="ru-RU" sz="1600"/>
        </a:p>
      </xdr:txBody>
    </xdr:sp>
    <xdr:clientData/>
  </xdr:twoCellAnchor>
  <xdr:twoCellAnchor editAs="oneCell">
    <xdr:from>
      <xdr:col>0</xdr:col>
      <xdr:colOff>0</xdr:colOff>
      <xdr:row>32</xdr:row>
      <xdr:rowOff>0</xdr:rowOff>
    </xdr:from>
    <xdr:to>
      <xdr:col>6</xdr:col>
      <xdr:colOff>513829</xdr:colOff>
      <xdr:row>68</xdr:row>
      <xdr:rowOff>132605</xdr:rowOff>
    </xdr:to>
    <xdr:pic>
      <xdr:nvPicPr>
        <xdr:cNvPr id="6" name="Рисунок 5">
          <a:extLst>
            <a:ext uri="{FF2B5EF4-FFF2-40B4-BE49-F238E27FC236}">
              <a16:creationId xmlns:a16="http://schemas.microsoft.com/office/drawing/2014/main" id="{9A2771C2-9124-4FC1-9888-B40F829A2E71}"/>
            </a:ext>
          </a:extLst>
        </xdr:cNvPr>
        <xdr:cNvPicPr>
          <a:picLocks noChangeAspect="1"/>
        </xdr:cNvPicPr>
      </xdr:nvPicPr>
      <xdr:blipFill>
        <a:blip xmlns:r="http://schemas.openxmlformats.org/officeDocument/2006/relationships" r:embed="rId2"/>
        <a:stretch>
          <a:fillRect/>
        </a:stretch>
      </xdr:blipFill>
      <xdr:spPr>
        <a:xfrm>
          <a:off x="0" y="5181600"/>
          <a:ext cx="4171429" cy="5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16</xdr:col>
      <xdr:colOff>485775</xdr:colOff>
      <xdr:row>36</xdr:row>
      <xdr:rowOff>114300</xdr:rowOff>
    </xdr:to>
    <xdr:pic>
      <xdr:nvPicPr>
        <xdr:cNvPr id="3" name="Рисунок 2">
          <a:extLst>
            <a:ext uri="{FF2B5EF4-FFF2-40B4-BE49-F238E27FC236}">
              <a16:creationId xmlns:a16="http://schemas.microsoft.com/office/drawing/2014/main" id="{8B6E7435-3E3E-4F2F-858F-AC1DE7C7FC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09" b="22429"/>
        <a:stretch/>
      </xdr:blipFill>
      <xdr:spPr>
        <a:xfrm>
          <a:off x="180975" y="9525"/>
          <a:ext cx="10058400" cy="5934075"/>
        </a:xfrm>
        <a:prstGeom prst="rect">
          <a:avLst/>
        </a:prstGeom>
      </xdr:spPr>
    </xdr:pic>
    <xdr:clientData/>
  </xdr:twoCellAnchor>
  <xdr:twoCellAnchor editAs="oneCell">
    <xdr:from>
      <xdr:col>0</xdr:col>
      <xdr:colOff>169050</xdr:colOff>
      <xdr:row>73</xdr:row>
      <xdr:rowOff>142875</xdr:rowOff>
    </xdr:from>
    <xdr:to>
      <xdr:col>16</xdr:col>
      <xdr:colOff>473850</xdr:colOff>
      <xdr:row>106</xdr:row>
      <xdr:rowOff>76200</xdr:rowOff>
    </xdr:to>
    <xdr:pic>
      <xdr:nvPicPr>
        <xdr:cNvPr id="5" name="Рисунок 4">
          <a:extLst>
            <a:ext uri="{FF2B5EF4-FFF2-40B4-BE49-F238E27FC236}">
              <a16:creationId xmlns:a16="http://schemas.microsoft.com/office/drawing/2014/main" id="{E047A4B4-7B5A-437D-953D-294DD37D7C2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068" b="26055"/>
        <a:stretch/>
      </xdr:blipFill>
      <xdr:spPr>
        <a:xfrm>
          <a:off x="169050" y="11963400"/>
          <a:ext cx="10058400" cy="5276850"/>
        </a:xfrm>
        <a:prstGeom prst="rect">
          <a:avLst/>
        </a:prstGeom>
      </xdr:spPr>
    </xdr:pic>
    <xdr:clientData/>
  </xdr:twoCellAnchor>
  <xdr:twoCellAnchor editAs="oneCell">
    <xdr:from>
      <xdr:col>0</xdr:col>
      <xdr:colOff>204750</xdr:colOff>
      <xdr:row>37</xdr:row>
      <xdr:rowOff>0</xdr:rowOff>
    </xdr:from>
    <xdr:to>
      <xdr:col>16</xdr:col>
      <xdr:colOff>509550</xdr:colOff>
      <xdr:row>73</xdr:row>
      <xdr:rowOff>47626</xdr:rowOff>
    </xdr:to>
    <xdr:pic>
      <xdr:nvPicPr>
        <xdr:cNvPr id="7" name="Рисунок 6">
          <a:extLst>
            <a:ext uri="{FF2B5EF4-FFF2-40B4-BE49-F238E27FC236}">
              <a16:creationId xmlns:a16="http://schemas.microsoft.com/office/drawing/2014/main" id="{4E5F861B-EB0D-4AEB-B1DA-978BF73DC1A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983" b="17195"/>
        <a:stretch/>
      </xdr:blipFill>
      <xdr:spPr>
        <a:xfrm>
          <a:off x="204750" y="5991225"/>
          <a:ext cx="10058400" cy="587692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pageSetUpPr fitToPage="1"/>
  </sheetPr>
  <dimension ref="A1:IV213"/>
  <sheetViews>
    <sheetView tabSelected="1" zoomScale="70" zoomScaleNormal="70" zoomScaleSheetLayoutView="85" zoomScalePageLayoutView="40" workbookViewId="0">
      <selection sqref="A1:G1"/>
    </sheetView>
  </sheetViews>
  <sheetFormatPr defaultRowHeight="21" x14ac:dyDescent="0.35"/>
  <cols>
    <col min="1" max="1" width="9" style="38" customWidth="1"/>
    <col min="2" max="2" width="71" style="99" customWidth="1"/>
    <col min="3" max="3" width="25" style="38" customWidth="1"/>
    <col min="4" max="4" width="20" style="38" customWidth="1"/>
    <col min="5" max="5" width="18.7109375" style="38" customWidth="1"/>
    <col min="6" max="7" width="16.7109375" style="38" customWidth="1"/>
    <col min="8" max="8" width="38.42578125" style="113" customWidth="1"/>
    <col min="9" max="9" width="8.5703125" style="1" customWidth="1"/>
    <col min="10" max="16384" width="9.140625" style="1"/>
  </cols>
  <sheetData>
    <row r="1" spans="1:8" ht="35.25" x14ac:dyDescent="0.3">
      <c r="A1" s="149" t="s">
        <v>88</v>
      </c>
      <c r="B1" s="149"/>
      <c r="C1" s="149"/>
      <c r="D1" s="149"/>
      <c r="E1" s="149"/>
      <c r="F1" s="149"/>
      <c r="G1" s="149"/>
    </row>
    <row r="2" spans="1:8" ht="22.5" customHeight="1" x14ac:dyDescent="0.3">
      <c r="A2" s="150" t="s">
        <v>193</v>
      </c>
      <c r="B2" s="150"/>
      <c r="C2" s="150"/>
      <c r="D2" s="150"/>
      <c r="E2" s="150"/>
      <c r="F2" s="150"/>
      <c r="G2" s="150"/>
    </row>
    <row r="3" spans="1:8" ht="12" customHeight="1" x14ac:dyDescent="0.3">
      <c r="A3" s="31"/>
      <c r="B3" s="31"/>
      <c r="C3" s="31"/>
      <c r="D3" s="31"/>
      <c r="E3" s="31"/>
      <c r="F3" s="31"/>
      <c r="G3" s="31"/>
    </row>
    <row r="4" spans="1:8" s="100" customFormat="1" ht="29.25" customHeight="1" x14ac:dyDescent="0.2">
      <c r="A4" s="217" t="s">
        <v>62</v>
      </c>
      <c r="B4" s="218" t="s">
        <v>63</v>
      </c>
      <c r="C4" s="220"/>
      <c r="D4" s="220"/>
      <c r="E4" s="220"/>
      <c r="F4" s="220"/>
      <c r="G4" s="221"/>
      <c r="H4" s="114"/>
    </row>
    <row r="5" spans="1:8" s="101" customFormat="1" ht="31.5" customHeight="1" x14ac:dyDescent="0.2">
      <c r="A5" s="207" t="s">
        <v>149</v>
      </c>
      <c r="B5" s="202" t="s">
        <v>99</v>
      </c>
      <c r="C5" s="202"/>
      <c r="D5" s="202"/>
      <c r="E5" s="202"/>
      <c r="F5" s="202"/>
      <c r="G5" s="203"/>
      <c r="H5" s="115"/>
    </row>
    <row r="6" spans="1:8" s="102" customFormat="1" ht="47.25" customHeight="1" x14ac:dyDescent="0.2">
      <c r="A6" s="146" t="s">
        <v>194</v>
      </c>
      <c r="B6" s="147"/>
      <c r="C6" s="147"/>
      <c r="D6" s="147"/>
      <c r="E6" s="147"/>
      <c r="F6" s="147"/>
      <c r="G6" s="148"/>
      <c r="H6" s="115"/>
    </row>
    <row r="7" spans="1:8" s="102" customFormat="1" ht="31.5" customHeight="1" x14ac:dyDescent="0.2">
      <c r="A7" s="146" t="s">
        <v>195</v>
      </c>
      <c r="B7" s="147"/>
      <c r="C7" s="147"/>
      <c r="D7" s="147"/>
      <c r="E7" s="147"/>
      <c r="F7" s="147"/>
      <c r="G7" s="148"/>
      <c r="H7" s="115"/>
    </row>
    <row r="8" spans="1:8" s="102" customFormat="1" ht="47.25" customHeight="1" x14ac:dyDescent="0.2">
      <c r="A8" s="146" t="s">
        <v>196</v>
      </c>
      <c r="B8" s="147"/>
      <c r="C8" s="147"/>
      <c r="D8" s="147"/>
      <c r="E8" s="147"/>
      <c r="F8" s="147"/>
      <c r="G8" s="148"/>
      <c r="H8" s="115"/>
    </row>
    <row r="9" spans="1:8" s="102" customFormat="1" ht="31.5" customHeight="1" x14ac:dyDescent="0.2">
      <c r="A9" s="146" t="s">
        <v>197</v>
      </c>
      <c r="B9" s="147"/>
      <c r="C9" s="147"/>
      <c r="D9" s="147"/>
      <c r="E9" s="147"/>
      <c r="F9" s="147"/>
      <c r="G9" s="148"/>
      <c r="H9" s="115"/>
    </row>
    <row r="10" spans="1:8" s="102" customFormat="1" ht="31.5" customHeight="1" x14ac:dyDescent="0.2">
      <c r="A10" s="139" t="s">
        <v>198</v>
      </c>
      <c r="B10" s="140"/>
      <c r="C10" s="140"/>
      <c r="D10" s="140"/>
      <c r="E10" s="140"/>
      <c r="F10" s="140"/>
      <c r="G10" s="141"/>
      <c r="H10" s="115"/>
    </row>
    <row r="11" spans="1:8" s="101" customFormat="1" ht="33" customHeight="1" x14ac:dyDescent="0.2">
      <c r="A11" s="33" t="s">
        <v>145</v>
      </c>
      <c r="B11" s="137" t="s">
        <v>100</v>
      </c>
      <c r="C11" s="137"/>
      <c r="D11" s="137"/>
      <c r="E11" s="137"/>
      <c r="F11" s="137"/>
      <c r="G11" s="138"/>
      <c r="H11" s="115"/>
    </row>
    <row r="12" spans="1:8" s="102" customFormat="1" ht="34.5" customHeight="1" x14ac:dyDescent="0.2">
      <c r="A12" s="139" t="s">
        <v>199</v>
      </c>
      <c r="B12" s="140"/>
      <c r="C12" s="140"/>
      <c r="D12" s="140"/>
      <c r="E12" s="140"/>
      <c r="F12" s="140"/>
      <c r="G12" s="141"/>
      <c r="H12" s="115"/>
    </row>
    <row r="13" spans="1:8" s="102" customFormat="1" ht="66.75" customHeight="1" x14ac:dyDescent="0.2">
      <c r="A13" s="139" t="s">
        <v>200</v>
      </c>
      <c r="B13" s="140"/>
      <c r="C13" s="140"/>
      <c r="D13" s="140"/>
      <c r="E13" s="140"/>
      <c r="F13" s="140"/>
      <c r="G13" s="141"/>
      <c r="H13" s="115"/>
    </row>
    <row r="14" spans="1:8" s="102" customFormat="1" ht="80.25" customHeight="1" x14ac:dyDescent="0.2">
      <c r="A14" s="139" t="s">
        <v>201</v>
      </c>
      <c r="B14" s="140"/>
      <c r="C14" s="140"/>
      <c r="D14" s="140"/>
      <c r="E14" s="140"/>
      <c r="F14" s="140"/>
      <c r="G14" s="141"/>
      <c r="H14" s="115"/>
    </row>
    <row r="15" spans="1:8" s="102" customFormat="1" ht="150.75" customHeight="1" x14ac:dyDescent="0.2">
      <c r="A15" s="139" t="s">
        <v>202</v>
      </c>
      <c r="B15" s="140"/>
      <c r="C15" s="140"/>
      <c r="D15" s="140"/>
      <c r="E15" s="140"/>
      <c r="F15" s="140"/>
      <c r="G15" s="141"/>
      <c r="H15" s="116" t="s">
        <v>176</v>
      </c>
    </row>
    <row r="16" spans="1:8" ht="31.5" customHeight="1" x14ac:dyDescent="0.3">
      <c r="A16" s="32" t="s">
        <v>146</v>
      </c>
      <c r="B16" s="200" t="s">
        <v>101</v>
      </c>
      <c r="C16" s="200"/>
      <c r="D16" s="200"/>
      <c r="E16" s="200"/>
      <c r="F16" s="200"/>
      <c r="G16" s="201"/>
    </row>
    <row r="17" spans="1:7" ht="66.75" customHeight="1" x14ac:dyDescent="0.3">
      <c r="A17" s="204" t="s">
        <v>203</v>
      </c>
      <c r="B17" s="205"/>
      <c r="C17" s="205"/>
      <c r="D17" s="205"/>
      <c r="E17" s="205"/>
      <c r="F17" s="205"/>
      <c r="G17" s="206"/>
    </row>
    <row r="18" spans="1:7" ht="33.75" customHeight="1" x14ac:dyDescent="0.3">
      <c r="A18" s="207" t="s">
        <v>147</v>
      </c>
      <c r="B18" s="208" t="s">
        <v>142</v>
      </c>
      <c r="C18" s="208"/>
      <c r="D18" s="208"/>
      <c r="E18" s="208"/>
      <c r="F18" s="208"/>
      <c r="G18" s="209"/>
    </row>
    <row r="19" spans="1:7" ht="30.75" customHeight="1" x14ac:dyDescent="0.3">
      <c r="A19" s="210"/>
      <c r="B19" s="211"/>
      <c r="C19" s="211"/>
      <c r="D19" s="211"/>
      <c r="E19" s="211"/>
      <c r="F19" s="211"/>
      <c r="G19" s="212"/>
    </row>
    <row r="20" spans="1:7" ht="27" customHeight="1" thickBot="1" x14ac:dyDescent="0.35">
      <c r="A20" s="34"/>
      <c r="B20" s="34"/>
      <c r="C20" s="34"/>
      <c r="D20" s="34"/>
      <c r="E20" s="34"/>
      <c r="F20" s="34"/>
      <c r="G20" s="34"/>
    </row>
    <row r="21" spans="1:7" ht="31.5" customHeight="1" thickBot="1" x14ac:dyDescent="0.4">
      <c r="A21" s="35" t="s">
        <v>12</v>
      </c>
      <c r="B21" s="35" t="s">
        <v>60</v>
      </c>
      <c r="C21" s="36">
        <f>C101</f>
        <v>0</v>
      </c>
      <c r="D21" s="37"/>
      <c r="E21" s="37"/>
      <c r="F21" s="34"/>
    </row>
    <row r="22" spans="1:7" ht="31.5" customHeight="1" thickBot="1" x14ac:dyDescent="0.4">
      <c r="A22" s="34" t="s">
        <v>0</v>
      </c>
      <c r="B22" s="34"/>
      <c r="C22" s="39"/>
      <c r="D22" s="37"/>
      <c r="E22" s="37"/>
      <c r="F22" s="34"/>
    </row>
    <row r="23" spans="1:7" ht="83.25" customHeight="1" thickBot="1" x14ac:dyDescent="0.4">
      <c r="A23" s="151" t="s">
        <v>72</v>
      </c>
      <c r="B23" s="151"/>
      <c r="C23" s="36">
        <f>D101</f>
        <v>0</v>
      </c>
      <c r="D23" s="37"/>
      <c r="E23" s="37"/>
      <c r="F23" s="34"/>
    </row>
    <row r="24" spans="1:7" ht="30.75" customHeight="1" thickBot="1" x14ac:dyDescent="0.4">
      <c r="A24" s="152" t="s">
        <v>73</v>
      </c>
      <c r="B24" s="153"/>
      <c r="C24" s="36">
        <f>F101</f>
        <v>0</v>
      </c>
      <c r="D24" s="37"/>
      <c r="E24" s="37"/>
      <c r="F24" s="34"/>
    </row>
    <row r="25" spans="1:7" ht="53.25" customHeight="1" thickBot="1" x14ac:dyDescent="0.4">
      <c r="A25" s="151" t="s">
        <v>74</v>
      </c>
      <c r="B25" s="151"/>
      <c r="C25" s="36"/>
      <c r="D25" s="37"/>
      <c r="E25" s="37"/>
      <c r="F25" s="34"/>
    </row>
    <row r="26" spans="1:7" ht="12" customHeight="1" x14ac:dyDescent="0.35">
      <c r="A26" s="34"/>
      <c r="B26" s="34"/>
      <c r="C26" s="34"/>
      <c r="D26" s="34"/>
      <c r="E26" s="34"/>
      <c r="F26" s="34"/>
    </row>
    <row r="27" spans="1:7" ht="32.25" customHeight="1" x14ac:dyDescent="0.35">
      <c r="A27" s="34"/>
      <c r="B27" s="35" t="s">
        <v>18</v>
      </c>
      <c r="C27" s="34"/>
      <c r="D27" s="34"/>
      <c r="E27" s="34"/>
      <c r="F27" s="34"/>
    </row>
    <row r="28" spans="1:7" ht="33" customHeight="1" x14ac:dyDescent="0.3">
      <c r="A28" s="213" t="s">
        <v>110</v>
      </c>
      <c r="B28" s="214" t="s">
        <v>111</v>
      </c>
      <c r="C28" s="214"/>
      <c r="D28" s="214"/>
      <c r="E28" s="214"/>
      <c r="F28" s="214"/>
      <c r="G28" s="215"/>
    </row>
    <row r="29" spans="1:7" ht="33" customHeight="1" x14ac:dyDescent="0.3">
      <c r="A29" s="216" t="s">
        <v>204</v>
      </c>
      <c r="B29" s="211"/>
      <c r="C29" s="211"/>
      <c r="D29" s="211"/>
      <c r="E29" s="211"/>
      <c r="F29" s="211"/>
      <c r="G29" s="212"/>
    </row>
    <row r="30" spans="1:7" ht="33" customHeight="1" x14ac:dyDescent="0.3">
      <c r="A30" s="216" t="s">
        <v>205</v>
      </c>
      <c r="B30" s="211"/>
      <c r="C30" s="211"/>
      <c r="D30" s="211"/>
      <c r="E30" s="211"/>
      <c r="F30" s="211"/>
      <c r="G30" s="212"/>
    </row>
    <row r="31" spans="1:7" ht="33" customHeight="1" x14ac:dyDescent="0.3">
      <c r="A31" s="216" t="s">
        <v>206</v>
      </c>
      <c r="B31" s="211"/>
      <c r="C31" s="211"/>
      <c r="D31" s="211"/>
      <c r="E31" s="211"/>
      <c r="F31" s="211"/>
      <c r="G31" s="212"/>
    </row>
    <row r="32" spans="1:7" ht="28.5" customHeight="1" x14ac:dyDescent="0.3">
      <c r="A32" s="216" t="s">
        <v>207</v>
      </c>
      <c r="B32" s="211"/>
      <c r="C32" s="211"/>
      <c r="D32" s="211"/>
      <c r="E32" s="211"/>
      <c r="F32" s="211"/>
      <c r="G32" s="212"/>
    </row>
    <row r="33" spans="1:8" s="2" customFormat="1" ht="36" customHeight="1" x14ac:dyDescent="0.45">
      <c r="A33" s="217" t="s">
        <v>19</v>
      </c>
      <c r="B33" s="218" t="s">
        <v>61</v>
      </c>
      <c r="C33" s="218"/>
      <c r="D33" s="218"/>
      <c r="E33" s="218"/>
      <c r="F33" s="218"/>
      <c r="G33" s="219"/>
      <c r="H33" s="117"/>
    </row>
    <row r="34" spans="1:8" ht="50.25" customHeight="1" x14ac:dyDescent="0.3">
      <c r="A34" s="154" t="s">
        <v>208</v>
      </c>
      <c r="B34" s="155"/>
      <c r="C34" s="155"/>
      <c r="D34" s="155"/>
      <c r="E34" s="155"/>
      <c r="F34" s="155"/>
      <c r="G34" s="156"/>
    </row>
    <row r="35" spans="1:8" ht="49.5" customHeight="1" x14ac:dyDescent="0.3">
      <c r="A35" s="157" t="s">
        <v>209</v>
      </c>
      <c r="B35" s="155"/>
      <c r="C35" s="155"/>
      <c r="D35" s="155"/>
      <c r="E35" s="155"/>
      <c r="F35" s="155"/>
      <c r="G35" s="158"/>
    </row>
    <row r="36" spans="1:8" ht="27" customHeight="1" x14ac:dyDescent="0.3">
      <c r="A36" s="32" t="s">
        <v>148</v>
      </c>
      <c r="B36" s="200" t="s">
        <v>190</v>
      </c>
      <c r="C36" s="200"/>
      <c r="D36" s="200"/>
      <c r="E36" s="200"/>
      <c r="F36" s="200"/>
      <c r="G36" s="201"/>
    </row>
    <row r="37" spans="1:8" ht="24" customHeight="1" x14ac:dyDescent="0.3">
      <c r="A37" s="234"/>
      <c r="B37" s="235"/>
      <c r="C37" s="235"/>
      <c r="D37" s="235"/>
      <c r="E37" s="235"/>
      <c r="F37" s="235"/>
      <c r="G37" s="236"/>
    </row>
    <row r="38" spans="1:8" ht="57.75" customHeight="1" x14ac:dyDescent="0.3">
      <c r="A38" s="234"/>
      <c r="B38" s="235"/>
      <c r="C38" s="235"/>
      <c r="D38" s="235"/>
      <c r="E38" s="235"/>
      <c r="F38" s="235"/>
      <c r="G38" s="236"/>
    </row>
    <row r="39" spans="1:8" ht="54.75" customHeight="1" x14ac:dyDescent="0.3">
      <c r="A39" s="234"/>
      <c r="B39" s="235"/>
      <c r="C39" s="235"/>
      <c r="D39" s="235"/>
      <c r="E39" s="235"/>
      <c r="F39" s="235"/>
      <c r="G39" s="236"/>
    </row>
    <row r="40" spans="1:8" ht="54" customHeight="1" x14ac:dyDescent="0.3">
      <c r="A40" s="234"/>
      <c r="B40" s="235"/>
      <c r="C40" s="235"/>
      <c r="D40" s="235"/>
      <c r="E40" s="235"/>
      <c r="F40" s="235"/>
      <c r="G40" s="236"/>
    </row>
    <row r="41" spans="1:8" ht="34.5" customHeight="1" x14ac:dyDescent="0.3">
      <c r="A41" s="233" t="s">
        <v>109</v>
      </c>
      <c r="B41" s="226"/>
      <c r="C41" s="136"/>
      <c r="D41" s="225">
        <f>D191</f>
        <v>0</v>
      </c>
      <c r="E41" s="1"/>
      <c r="F41" s="1"/>
      <c r="G41" s="1"/>
    </row>
    <row r="42" spans="1:8" ht="38.25" customHeight="1" x14ac:dyDescent="0.3">
      <c r="A42" s="216" t="s">
        <v>210</v>
      </c>
      <c r="B42" s="211"/>
      <c r="C42" s="211"/>
      <c r="D42" s="211"/>
      <c r="E42" s="211"/>
      <c r="F42" s="211"/>
      <c r="G42" s="212"/>
    </row>
    <row r="43" spans="1:8" ht="53.25" customHeight="1" x14ac:dyDescent="0.3">
      <c r="A43" s="227" t="s">
        <v>211</v>
      </c>
      <c r="B43" s="228"/>
      <c r="C43" s="228"/>
      <c r="D43" s="228"/>
      <c r="E43" s="228"/>
      <c r="F43" s="228"/>
      <c r="G43" s="229"/>
    </row>
    <row r="44" spans="1:8" ht="32.25" customHeight="1" x14ac:dyDescent="0.3">
      <c r="A44" s="222" t="s">
        <v>140</v>
      </c>
      <c r="B44" s="223"/>
      <c r="C44" s="223"/>
      <c r="D44" s="223"/>
      <c r="E44" s="223"/>
      <c r="F44" s="223"/>
      <c r="G44" s="224"/>
    </row>
    <row r="45" spans="1:8" ht="28.5" customHeight="1" x14ac:dyDescent="0.3">
      <c r="A45" s="234"/>
      <c r="B45" s="235"/>
      <c r="C45" s="235"/>
      <c r="D45" s="235"/>
      <c r="E45" s="235"/>
      <c r="F45" s="235"/>
      <c r="G45" s="236"/>
    </row>
    <row r="46" spans="1:8" x14ac:dyDescent="0.3">
      <c r="A46" s="234"/>
      <c r="B46" s="235"/>
      <c r="C46" s="235"/>
      <c r="D46" s="235"/>
      <c r="E46" s="235"/>
      <c r="F46" s="235"/>
      <c r="G46" s="236"/>
    </row>
    <row r="47" spans="1:8" s="2" customFormat="1" ht="29.25" customHeight="1" x14ac:dyDescent="0.45">
      <c r="A47" s="237" t="s">
        <v>20</v>
      </c>
      <c r="B47" s="238"/>
      <c r="C47" s="238"/>
      <c r="D47" s="238"/>
      <c r="E47" s="238"/>
      <c r="F47" s="238"/>
      <c r="G47" s="239"/>
      <c r="H47" s="117"/>
    </row>
    <row r="48" spans="1:8" ht="36.75" customHeight="1" x14ac:dyDescent="0.3">
      <c r="A48" s="230" t="s">
        <v>113</v>
      </c>
      <c r="B48" s="231" t="s">
        <v>112</v>
      </c>
      <c r="C48" s="231"/>
      <c r="D48" s="231"/>
      <c r="E48" s="231"/>
      <c r="F48" s="231"/>
      <c r="G48" s="232"/>
      <c r="H48" s="118" t="s">
        <v>177</v>
      </c>
    </row>
    <row r="49" spans="1:8" ht="28.5" customHeight="1" x14ac:dyDescent="0.3">
      <c r="A49" s="176"/>
      <c r="B49" s="177"/>
      <c r="C49" s="177"/>
      <c r="D49" s="177"/>
      <c r="E49" s="177"/>
      <c r="F49" s="177"/>
      <c r="G49" s="178"/>
    </row>
    <row r="50" spans="1:8" ht="28.5" customHeight="1" x14ac:dyDescent="0.3">
      <c r="A50" s="179"/>
      <c r="B50" s="180"/>
      <c r="C50" s="180"/>
      <c r="D50" s="180"/>
      <c r="E50" s="180"/>
      <c r="F50" s="180"/>
      <c r="G50" s="181"/>
    </row>
    <row r="51" spans="1:8" ht="28.5" customHeight="1" x14ac:dyDescent="0.3">
      <c r="A51" s="179"/>
      <c r="B51" s="180"/>
      <c r="C51" s="180"/>
      <c r="D51" s="180"/>
      <c r="E51" s="180"/>
      <c r="F51" s="180"/>
      <c r="G51" s="181"/>
    </row>
    <row r="52" spans="1:8" ht="28.5" customHeight="1" x14ac:dyDescent="0.3">
      <c r="A52" s="179"/>
      <c r="B52" s="180"/>
      <c r="C52" s="180"/>
      <c r="D52" s="180"/>
      <c r="E52" s="180"/>
      <c r="F52" s="180"/>
      <c r="G52" s="181"/>
    </row>
    <row r="53" spans="1:8" ht="28.5" customHeight="1" x14ac:dyDescent="0.3">
      <c r="A53" s="179"/>
      <c r="B53" s="180"/>
      <c r="C53" s="180"/>
      <c r="D53" s="180"/>
      <c r="E53" s="180"/>
      <c r="F53" s="180"/>
      <c r="G53" s="181"/>
    </row>
    <row r="54" spans="1:8" ht="28.5" customHeight="1" x14ac:dyDescent="0.3">
      <c r="A54" s="179"/>
      <c r="B54" s="180"/>
      <c r="C54" s="180"/>
      <c r="D54" s="180"/>
      <c r="E54" s="180"/>
      <c r="F54" s="180"/>
      <c r="G54" s="181"/>
    </row>
    <row r="55" spans="1:8" ht="28.5" customHeight="1" x14ac:dyDescent="0.3">
      <c r="A55" s="179"/>
      <c r="B55" s="180"/>
      <c r="C55" s="180"/>
      <c r="D55" s="180"/>
      <c r="E55" s="180"/>
      <c r="F55" s="180"/>
      <c r="G55" s="181"/>
    </row>
    <row r="56" spans="1:8" ht="28.5" customHeight="1" x14ac:dyDescent="0.3">
      <c r="A56" s="179"/>
      <c r="B56" s="180"/>
      <c r="C56" s="180"/>
      <c r="D56" s="180"/>
      <c r="E56" s="180"/>
      <c r="F56" s="180"/>
      <c r="G56" s="181"/>
    </row>
    <row r="57" spans="1:8" ht="28.5" customHeight="1" x14ac:dyDescent="0.3">
      <c r="A57" s="179"/>
      <c r="B57" s="180"/>
      <c r="C57" s="180"/>
      <c r="D57" s="180"/>
      <c r="E57" s="180"/>
      <c r="F57" s="180"/>
      <c r="G57" s="181"/>
    </row>
    <row r="58" spans="1:8" ht="28.5" customHeight="1" x14ac:dyDescent="0.3">
      <c r="A58" s="179"/>
      <c r="B58" s="180"/>
      <c r="C58" s="180"/>
      <c r="D58" s="180"/>
      <c r="E58" s="180"/>
      <c r="F58" s="180"/>
      <c r="G58" s="181"/>
    </row>
    <row r="59" spans="1:8" ht="28.5" customHeight="1" x14ac:dyDescent="0.3">
      <c r="A59" s="179"/>
      <c r="B59" s="180"/>
      <c r="C59" s="180"/>
      <c r="D59" s="180"/>
      <c r="E59" s="180"/>
      <c r="F59" s="180"/>
      <c r="G59" s="181"/>
    </row>
    <row r="60" spans="1:8" ht="24" customHeight="1" x14ac:dyDescent="0.3">
      <c r="A60" s="132"/>
      <c r="B60" s="133"/>
      <c r="C60" s="133"/>
      <c r="D60" s="133"/>
      <c r="E60" s="133"/>
      <c r="F60" s="133"/>
      <c r="G60" s="134"/>
    </row>
    <row r="61" spans="1:8" ht="39.75" customHeight="1" x14ac:dyDescent="0.35">
      <c r="A61" s="240" t="s">
        <v>114</v>
      </c>
      <c r="B61" s="135" t="s">
        <v>115</v>
      </c>
      <c r="C61" s="135"/>
      <c r="D61" s="135"/>
      <c r="E61" s="135"/>
      <c r="F61" s="135"/>
      <c r="G61" s="241"/>
    </row>
    <row r="62" spans="1:8" ht="129.75" customHeight="1" x14ac:dyDescent="0.25">
      <c r="A62" s="159" t="s">
        <v>212</v>
      </c>
      <c r="B62" s="160"/>
      <c r="C62" s="160"/>
      <c r="D62" s="160"/>
      <c r="E62" s="160"/>
      <c r="F62" s="160"/>
      <c r="G62" s="161"/>
      <c r="H62" s="116" t="s">
        <v>191</v>
      </c>
    </row>
    <row r="63" spans="1:8" ht="60" customHeight="1" x14ac:dyDescent="0.3">
      <c r="A63" s="162" t="s">
        <v>213</v>
      </c>
      <c r="B63" s="163"/>
      <c r="C63" s="163"/>
      <c r="D63" s="163"/>
      <c r="E63" s="163"/>
      <c r="F63" s="163"/>
      <c r="G63" s="164"/>
    </row>
    <row r="64" spans="1:8" ht="99" customHeight="1" x14ac:dyDescent="0.3">
      <c r="A64" s="165" t="s">
        <v>214</v>
      </c>
      <c r="B64" s="166"/>
      <c r="C64" s="166"/>
      <c r="D64" s="166"/>
      <c r="E64" s="166"/>
      <c r="F64" s="166"/>
      <c r="G64" s="167"/>
    </row>
    <row r="65" spans="1:10" ht="63" customHeight="1" x14ac:dyDescent="0.3">
      <c r="A65" s="162" t="s">
        <v>215</v>
      </c>
      <c r="B65" s="163"/>
      <c r="C65" s="163"/>
      <c r="D65" s="163"/>
      <c r="E65" s="163"/>
      <c r="F65" s="163"/>
      <c r="G65" s="164"/>
    </row>
    <row r="66" spans="1:10" x14ac:dyDescent="0.35">
      <c r="A66" s="247"/>
      <c r="B66" s="248"/>
      <c r="C66" s="249"/>
      <c r="D66" s="249"/>
      <c r="E66" s="249"/>
      <c r="F66" s="249"/>
      <c r="G66" s="250"/>
    </row>
    <row r="67" spans="1:10" ht="54" customHeight="1" x14ac:dyDescent="0.3">
      <c r="A67" s="245" t="s">
        <v>70</v>
      </c>
      <c r="B67" s="245"/>
      <c r="C67" s="246" t="s">
        <v>15</v>
      </c>
      <c r="D67" s="246" t="s">
        <v>16</v>
      </c>
      <c r="E67" s="246" t="s">
        <v>13</v>
      </c>
      <c r="F67" s="246" t="s">
        <v>14</v>
      </c>
      <c r="G67" s="246" t="s">
        <v>13</v>
      </c>
    </row>
    <row r="68" spans="1:10" ht="20.25" x14ac:dyDescent="0.3">
      <c r="A68" s="59">
        <v>1</v>
      </c>
      <c r="B68" s="59">
        <v>2</v>
      </c>
      <c r="C68" s="59">
        <v>3</v>
      </c>
      <c r="D68" s="59">
        <v>4</v>
      </c>
      <c r="E68" s="59">
        <v>5</v>
      </c>
      <c r="F68" s="59">
        <v>6</v>
      </c>
      <c r="G68" s="59">
        <v>7</v>
      </c>
    </row>
    <row r="69" spans="1:10" ht="47.25" customHeight="1" x14ac:dyDescent="0.3">
      <c r="A69" s="112">
        <v>1</v>
      </c>
      <c r="B69" s="199" t="s">
        <v>68</v>
      </c>
      <c r="C69" s="195"/>
      <c r="D69" s="196"/>
      <c r="E69" s="197">
        <f>C69*D69</f>
        <v>0</v>
      </c>
      <c r="F69" s="197">
        <f>E69*0.34</f>
        <v>0</v>
      </c>
      <c r="G69" s="198">
        <f>E69+F69</f>
        <v>0</v>
      </c>
    </row>
    <row r="70" spans="1:10" ht="27.75" customHeight="1" x14ac:dyDescent="0.3">
      <c r="A70" s="242"/>
      <c r="B70" s="243" t="s">
        <v>69</v>
      </c>
      <c r="C70" s="243"/>
      <c r="D70" s="243"/>
      <c r="E70" s="243"/>
      <c r="F70" s="243"/>
      <c r="G70" s="244">
        <f>G69</f>
        <v>0</v>
      </c>
    </row>
    <row r="71" spans="1:10" ht="29.25" customHeight="1" x14ac:dyDescent="0.25">
      <c r="A71" s="251"/>
      <c r="B71" s="252"/>
      <c r="C71" s="252"/>
      <c r="D71" s="252"/>
      <c r="E71" s="252"/>
      <c r="F71" s="252"/>
      <c r="G71" s="253"/>
      <c r="H71" s="119"/>
      <c r="I71" s="13"/>
      <c r="J71" s="13"/>
    </row>
    <row r="72" spans="1:10" ht="24.75" customHeight="1" x14ac:dyDescent="0.35">
      <c r="A72" s="240" t="s">
        <v>1</v>
      </c>
      <c r="B72" s="135" t="s">
        <v>79</v>
      </c>
      <c r="C72" s="135"/>
      <c r="D72" s="135"/>
      <c r="E72" s="135"/>
      <c r="F72" s="135"/>
      <c r="G72" s="241"/>
    </row>
    <row r="73" spans="1:10" ht="345.75" customHeight="1" x14ac:dyDescent="0.25">
      <c r="A73" s="165" t="s">
        <v>216</v>
      </c>
      <c r="B73" s="166"/>
      <c r="C73" s="166"/>
      <c r="D73" s="166"/>
      <c r="E73" s="166"/>
      <c r="F73" s="166"/>
      <c r="G73" s="167"/>
      <c r="H73" s="116" t="s">
        <v>178</v>
      </c>
    </row>
    <row r="74" spans="1:10" ht="66" customHeight="1" x14ac:dyDescent="0.25">
      <c r="A74" s="146" t="s">
        <v>217</v>
      </c>
      <c r="B74" s="147"/>
      <c r="C74" s="147"/>
      <c r="D74" s="147"/>
      <c r="E74" s="147"/>
      <c r="F74" s="147"/>
      <c r="G74" s="148"/>
      <c r="H74" s="116" t="s">
        <v>179</v>
      </c>
    </row>
    <row r="75" spans="1:10" ht="46.5" customHeight="1" x14ac:dyDescent="0.25">
      <c r="A75" s="146" t="s">
        <v>218</v>
      </c>
      <c r="B75" s="147"/>
      <c r="C75" s="147"/>
      <c r="D75" s="147"/>
      <c r="E75" s="147"/>
      <c r="F75" s="147"/>
      <c r="G75" s="148"/>
      <c r="H75" s="120" t="s">
        <v>180</v>
      </c>
    </row>
    <row r="76" spans="1:10" ht="57.75" customHeight="1" x14ac:dyDescent="0.25">
      <c r="A76" s="146" t="s">
        <v>219</v>
      </c>
      <c r="B76" s="147"/>
      <c r="C76" s="147"/>
      <c r="D76" s="147"/>
      <c r="E76" s="147"/>
      <c r="F76" s="147"/>
      <c r="G76" s="148"/>
      <c r="H76" s="120" t="s">
        <v>181</v>
      </c>
    </row>
    <row r="77" spans="1:10" ht="36" customHeight="1" x14ac:dyDescent="0.3">
      <c r="A77" s="146" t="s">
        <v>220</v>
      </c>
      <c r="B77" s="147"/>
      <c r="C77" s="147"/>
      <c r="D77" s="147"/>
      <c r="E77" s="147"/>
      <c r="F77" s="147"/>
      <c r="G77" s="148"/>
    </row>
    <row r="78" spans="1:10" ht="25.5" customHeight="1" x14ac:dyDescent="0.3">
      <c r="A78" s="40"/>
      <c r="B78" s="40"/>
      <c r="C78" s="40"/>
      <c r="D78" s="40"/>
      <c r="E78" s="40"/>
      <c r="F78" s="40"/>
      <c r="G78" s="40"/>
    </row>
    <row r="79" spans="1:10" s="2" customFormat="1" ht="35.25" customHeight="1" x14ac:dyDescent="0.45">
      <c r="A79" s="254">
        <v>4</v>
      </c>
      <c r="B79" s="255" t="s">
        <v>64</v>
      </c>
      <c r="C79" s="255"/>
      <c r="D79" s="256"/>
      <c r="E79" s="256"/>
      <c r="F79" s="256"/>
      <c r="G79" s="219"/>
      <c r="H79" s="117"/>
    </row>
    <row r="80" spans="1:10" ht="30" customHeight="1" x14ac:dyDescent="0.35">
      <c r="A80" s="257" t="s">
        <v>22</v>
      </c>
      <c r="B80" s="258"/>
      <c r="C80" s="258"/>
      <c r="D80" s="258"/>
      <c r="E80" s="258"/>
      <c r="F80" s="258"/>
      <c r="G80" s="259"/>
    </row>
    <row r="81" spans="1:256" s="5" customFormat="1" ht="28.5" customHeight="1" x14ac:dyDescent="0.3">
      <c r="A81" s="41"/>
      <c r="B81" s="41"/>
      <c r="C81" s="42" t="s">
        <v>23</v>
      </c>
      <c r="D81" s="41"/>
      <c r="E81" s="41"/>
      <c r="F81" s="41"/>
      <c r="G81" s="41"/>
      <c r="H81" s="121"/>
    </row>
    <row r="82" spans="1:256" s="4" customFormat="1" ht="40.5" x14ac:dyDescent="0.3">
      <c r="A82" s="43" t="s">
        <v>34</v>
      </c>
      <c r="B82" s="44" t="s">
        <v>2</v>
      </c>
      <c r="C82" s="44" t="s">
        <v>21</v>
      </c>
      <c r="D82" s="45"/>
      <c r="E82" s="45"/>
      <c r="F82" s="45"/>
      <c r="G82" s="45"/>
      <c r="H82" s="122"/>
    </row>
    <row r="83" spans="1:256" s="6" customFormat="1" ht="20.25" x14ac:dyDescent="0.3">
      <c r="A83" s="46">
        <v>1</v>
      </c>
      <c r="B83" s="46">
        <v>2</v>
      </c>
      <c r="C83" s="46">
        <v>3</v>
      </c>
      <c r="D83" s="47"/>
      <c r="E83" s="47"/>
      <c r="F83" s="47"/>
      <c r="G83" s="47"/>
      <c r="H83" s="123"/>
    </row>
    <row r="84" spans="1:256" s="6" customFormat="1" ht="40.5" x14ac:dyDescent="0.3">
      <c r="A84" s="44">
        <v>1</v>
      </c>
      <c r="B84" s="48" t="s">
        <v>89</v>
      </c>
      <c r="C84" s="49"/>
      <c r="D84" s="47"/>
      <c r="E84" s="47"/>
      <c r="F84" s="47"/>
      <c r="G84" s="47"/>
      <c r="H84" s="123"/>
    </row>
    <row r="85" spans="1:256" s="6" customFormat="1" ht="20.25" x14ac:dyDescent="0.3">
      <c r="A85" s="44">
        <v>2</v>
      </c>
      <c r="B85" s="50"/>
      <c r="C85" s="51"/>
      <c r="D85" s="47"/>
      <c r="E85" s="47"/>
      <c r="F85" s="47"/>
      <c r="G85" s="47"/>
      <c r="H85" s="123"/>
    </row>
    <row r="86" spans="1:256" s="5" customFormat="1" ht="20.25" x14ac:dyDescent="0.3">
      <c r="A86" s="52"/>
      <c r="B86" s="53" t="s">
        <v>3</v>
      </c>
      <c r="C86" s="54">
        <f>SUM(C84:C85)</f>
        <v>0</v>
      </c>
      <c r="D86" s="55"/>
      <c r="E86" s="55"/>
      <c r="F86" s="55"/>
      <c r="G86" s="55"/>
      <c r="H86" s="121"/>
    </row>
    <row r="87" spans="1:256" s="6" customFormat="1" ht="23.25" customHeight="1" x14ac:dyDescent="0.3">
      <c r="A87" s="47"/>
      <c r="B87" s="56"/>
      <c r="C87" s="56"/>
      <c r="D87" s="47"/>
      <c r="E87" s="47"/>
      <c r="F87" s="47"/>
      <c r="G87" s="47"/>
      <c r="H87" s="123"/>
    </row>
    <row r="88" spans="1:256" s="5" customFormat="1" ht="21.75" customHeight="1" x14ac:dyDescent="0.35">
      <c r="A88" s="257" t="s">
        <v>24</v>
      </c>
      <c r="B88" s="258"/>
      <c r="C88" s="258"/>
      <c r="D88" s="258"/>
      <c r="E88" s="258"/>
      <c r="F88" s="258"/>
      <c r="G88" s="259"/>
      <c r="H88" s="13"/>
      <c r="I88" s="13"/>
      <c r="J88" s="13"/>
      <c r="K88" s="13"/>
      <c r="L88" s="13"/>
      <c r="M88" s="13"/>
      <c r="N88" s="13"/>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c r="BO88" s="142"/>
      <c r="BP88" s="142"/>
      <c r="BQ88" s="142"/>
      <c r="BR88" s="142"/>
      <c r="BS88" s="142"/>
      <c r="BT88" s="142"/>
      <c r="BU88" s="142"/>
      <c r="BV88" s="142"/>
      <c r="BW88" s="142"/>
      <c r="BX88" s="142"/>
      <c r="BY88" s="142"/>
      <c r="BZ88" s="142"/>
      <c r="CA88" s="142"/>
      <c r="CB88" s="142"/>
      <c r="CC88" s="142"/>
      <c r="CD88" s="142"/>
      <c r="CE88" s="142"/>
      <c r="CF88" s="142"/>
      <c r="CG88" s="142"/>
      <c r="CH88" s="142"/>
      <c r="CI88" s="142"/>
      <c r="CJ88" s="142"/>
      <c r="CK88" s="142"/>
      <c r="CL88" s="142"/>
      <c r="CM88" s="142"/>
      <c r="CN88" s="142"/>
      <c r="CO88" s="142"/>
      <c r="CP88" s="142"/>
      <c r="CQ88" s="142"/>
      <c r="CR88" s="142"/>
      <c r="CS88" s="142"/>
      <c r="CT88" s="142"/>
      <c r="CU88" s="142"/>
      <c r="CV88" s="142"/>
      <c r="CW88" s="142"/>
      <c r="CX88" s="142"/>
      <c r="CY88" s="142"/>
      <c r="CZ88" s="142"/>
      <c r="DA88" s="142"/>
      <c r="DB88" s="142"/>
      <c r="DC88" s="142"/>
      <c r="DD88" s="142"/>
      <c r="DE88" s="142"/>
      <c r="DF88" s="142"/>
      <c r="DG88" s="142"/>
      <c r="DH88" s="142"/>
      <c r="DI88" s="142"/>
      <c r="DJ88" s="142"/>
      <c r="DK88" s="142"/>
      <c r="DL88" s="142"/>
      <c r="DM88" s="142"/>
      <c r="DN88" s="142"/>
      <c r="DO88" s="142"/>
      <c r="DP88" s="142"/>
      <c r="DQ88" s="142"/>
      <c r="DR88" s="142"/>
      <c r="DS88" s="142"/>
      <c r="DT88" s="142"/>
      <c r="DU88" s="142"/>
      <c r="DV88" s="142"/>
      <c r="DW88" s="142"/>
      <c r="DX88" s="142"/>
      <c r="DY88" s="142"/>
      <c r="DZ88" s="142"/>
      <c r="EA88" s="142"/>
      <c r="EB88" s="142"/>
      <c r="EC88" s="142"/>
      <c r="ED88" s="142"/>
      <c r="EE88" s="142"/>
      <c r="EF88" s="142"/>
      <c r="EG88" s="142"/>
      <c r="EH88" s="142"/>
      <c r="EI88" s="142"/>
      <c r="EJ88" s="142"/>
      <c r="EK88" s="142"/>
      <c r="EL88" s="142"/>
      <c r="EM88" s="142"/>
      <c r="EN88" s="142"/>
      <c r="EO88" s="142"/>
      <c r="EP88" s="142"/>
      <c r="EQ88" s="142"/>
      <c r="ER88" s="142"/>
      <c r="ES88" s="142"/>
      <c r="ET88" s="142"/>
      <c r="EU88" s="142"/>
      <c r="EV88" s="142"/>
      <c r="EW88" s="142"/>
      <c r="EX88" s="142"/>
      <c r="EY88" s="142"/>
      <c r="EZ88" s="142"/>
      <c r="FA88" s="142"/>
      <c r="FB88" s="142"/>
      <c r="FC88" s="142"/>
      <c r="FD88" s="142"/>
      <c r="FE88" s="142"/>
      <c r="FF88" s="142"/>
      <c r="FG88" s="142"/>
      <c r="FH88" s="142"/>
      <c r="FI88" s="142"/>
      <c r="FJ88" s="142"/>
      <c r="FK88" s="142"/>
      <c r="FL88" s="142"/>
      <c r="FM88" s="142"/>
      <c r="FN88" s="142"/>
      <c r="FO88" s="142"/>
      <c r="FP88" s="142"/>
      <c r="FQ88" s="142"/>
      <c r="FR88" s="142"/>
      <c r="FS88" s="142"/>
      <c r="FT88" s="142"/>
      <c r="FU88" s="142"/>
      <c r="FV88" s="142"/>
      <c r="FW88" s="142"/>
      <c r="FX88" s="142"/>
      <c r="FY88" s="142"/>
      <c r="FZ88" s="142"/>
      <c r="GA88" s="142"/>
      <c r="GB88" s="142"/>
      <c r="GC88" s="142"/>
      <c r="GD88" s="142"/>
      <c r="GE88" s="142"/>
      <c r="GF88" s="142"/>
      <c r="GG88" s="142"/>
      <c r="GH88" s="142"/>
      <c r="GI88" s="142"/>
      <c r="GJ88" s="142"/>
      <c r="GK88" s="142"/>
      <c r="GL88" s="142"/>
      <c r="GM88" s="142"/>
      <c r="GN88" s="142"/>
      <c r="GO88" s="142"/>
      <c r="GP88" s="142"/>
      <c r="GQ88" s="142"/>
      <c r="GR88" s="142"/>
      <c r="GS88" s="142"/>
      <c r="GT88" s="142"/>
      <c r="GU88" s="142"/>
      <c r="GV88" s="142"/>
      <c r="GW88" s="142"/>
      <c r="GX88" s="142"/>
      <c r="GY88" s="142"/>
      <c r="GZ88" s="142"/>
      <c r="HA88" s="142"/>
      <c r="HB88" s="142"/>
      <c r="HC88" s="142"/>
      <c r="HD88" s="142"/>
      <c r="HE88" s="142"/>
      <c r="HF88" s="142"/>
      <c r="HG88" s="142"/>
      <c r="HH88" s="142"/>
      <c r="HI88" s="142"/>
      <c r="HJ88" s="142"/>
      <c r="HK88" s="142"/>
      <c r="HL88" s="142"/>
      <c r="HM88" s="142"/>
      <c r="HN88" s="142"/>
      <c r="HO88" s="142"/>
      <c r="HP88" s="142"/>
      <c r="HQ88" s="142"/>
      <c r="HR88" s="142"/>
      <c r="HS88" s="142"/>
      <c r="HT88" s="142"/>
      <c r="HU88" s="142"/>
      <c r="HV88" s="142"/>
      <c r="HW88" s="142"/>
      <c r="HX88" s="142"/>
      <c r="HY88" s="142"/>
      <c r="HZ88" s="142"/>
      <c r="IA88" s="142"/>
      <c r="IB88" s="142"/>
      <c r="IC88" s="142"/>
      <c r="ID88" s="142"/>
      <c r="IE88" s="142"/>
      <c r="IF88" s="142"/>
      <c r="IG88" s="142"/>
      <c r="IH88" s="142"/>
      <c r="II88" s="142"/>
      <c r="IJ88" s="142"/>
      <c r="IK88" s="142"/>
      <c r="IL88" s="142"/>
      <c r="IM88" s="142"/>
      <c r="IN88" s="142"/>
      <c r="IO88" s="142"/>
      <c r="IP88" s="142"/>
      <c r="IQ88" s="142"/>
      <c r="IR88" s="142"/>
      <c r="IS88" s="142"/>
      <c r="IT88" s="142"/>
      <c r="IU88" s="142"/>
      <c r="IV88" s="142"/>
    </row>
    <row r="89" spans="1:256" s="5" customFormat="1" ht="18" customHeight="1" x14ac:dyDescent="0.3">
      <c r="A89" s="55"/>
      <c r="B89" s="55"/>
      <c r="C89" s="55"/>
      <c r="E89" s="55"/>
      <c r="F89" s="57" t="s">
        <v>26</v>
      </c>
      <c r="G89" s="55"/>
      <c r="H89" s="121"/>
    </row>
    <row r="90" spans="1:256" s="5" customFormat="1" ht="20.25" x14ac:dyDescent="0.3">
      <c r="A90" s="189" t="s">
        <v>34</v>
      </c>
      <c r="B90" s="189" t="s">
        <v>4</v>
      </c>
      <c r="C90" s="189" t="s">
        <v>21</v>
      </c>
      <c r="D90" s="190" t="s">
        <v>25</v>
      </c>
      <c r="E90" s="190"/>
      <c r="F90" s="190"/>
      <c r="G90" s="55"/>
      <c r="H90" s="121"/>
    </row>
    <row r="91" spans="1:256" s="5" customFormat="1" ht="75" x14ac:dyDescent="0.3">
      <c r="A91" s="191"/>
      <c r="B91" s="191"/>
      <c r="C91" s="191"/>
      <c r="D91" s="187" t="s">
        <v>83</v>
      </c>
      <c r="E91" s="187" t="s">
        <v>192</v>
      </c>
      <c r="F91" s="187" t="s">
        <v>82</v>
      </c>
      <c r="G91" s="55"/>
      <c r="H91" s="131" t="s">
        <v>183</v>
      </c>
    </row>
    <row r="92" spans="1:256" s="5" customFormat="1" ht="20.25" x14ac:dyDescent="0.3">
      <c r="A92" s="58">
        <v>1</v>
      </c>
      <c r="B92" s="59">
        <v>2</v>
      </c>
      <c r="C92" s="59">
        <v>3</v>
      </c>
      <c r="D92" s="59">
        <v>4</v>
      </c>
      <c r="E92" s="59">
        <v>5</v>
      </c>
      <c r="F92" s="59">
        <v>6</v>
      </c>
      <c r="G92" s="55"/>
      <c r="H92" s="121"/>
    </row>
    <row r="93" spans="1:256" s="5" customFormat="1" ht="30" customHeight="1" x14ac:dyDescent="0.3">
      <c r="A93" s="44">
        <v>1</v>
      </c>
      <c r="B93" s="48" t="s">
        <v>175</v>
      </c>
      <c r="C93" s="61">
        <f>C138</f>
        <v>0</v>
      </c>
      <c r="D93" s="49"/>
      <c r="E93" s="60">
        <f>IF(D93=0,0,D93/$D$101)</f>
        <v>0</v>
      </c>
      <c r="F93" s="61">
        <f>C93-D93</f>
        <v>0</v>
      </c>
      <c r="G93" s="55"/>
    </row>
    <row r="94" spans="1:256" s="5" customFormat="1" ht="40.5" customHeight="1" x14ac:dyDescent="0.3">
      <c r="A94" s="44">
        <v>2</v>
      </c>
      <c r="B94" s="48" t="s">
        <v>89</v>
      </c>
      <c r="C94" s="61">
        <f>C84</f>
        <v>0</v>
      </c>
      <c r="D94" s="49"/>
      <c r="E94" s="60">
        <f t="shared" ref="E94:E95" si="0">IF(D94=0,0,D94/$D$101)</f>
        <v>0</v>
      </c>
      <c r="F94" s="61">
        <f t="shared" ref="F94:F95" si="1">C94-D94</f>
        <v>0</v>
      </c>
      <c r="G94" s="55"/>
      <c r="H94" s="121"/>
    </row>
    <row r="95" spans="1:256" s="5" customFormat="1" ht="44.25" customHeight="1" x14ac:dyDescent="0.3">
      <c r="A95" s="44">
        <v>3</v>
      </c>
      <c r="B95" s="48" t="s">
        <v>143</v>
      </c>
      <c r="C95" s="61">
        <f>C139</f>
        <v>0</v>
      </c>
      <c r="D95" s="49"/>
      <c r="E95" s="60">
        <f t="shared" si="0"/>
        <v>0</v>
      </c>
      <c r="F95" s="61">
        <f t="shared" si="1"/>
        <v>0</v>
      </c>
      <c r="G95" s="55"/>
      <c r="H95" s="121"/>
    </row>
    <row r="96" spans="1:256" s="5" customFormat="1" ht="30" customHeight="1" x14ac:dyDescent="0.3">
      <c r="A96" s="112">
        <v>4</v>
      </c>
      <c r="B96" s="48" t="s">
        <v>91</v>
      </c>
      <c r="C96" s="61">
        <f>D131</f>
        <v>0</v>
      </c>
      <c r="D96" s="49"/>
      <c r="E96" s="60">
        <f>IF(D96=0,0,D96/$D$101)</f>
        <v>0</v>
      </c>
      <c r="F96" s="61">
        <f t="shared" ref="F96:F100" si="2">C96-D96</f>
        <v>0</v>
      </c>
      <c r="G96" s="55"/>
      <c r="H96" s="121"/>
    </row>
    <row r="97" spans="1:256" s="5" customFormat="1" ht="30" customHeight="1" x14ac:dyDescent="0.3">
      <c r="A97" s="112">
        <v>5</v>
      </c>
      <c r="B97" s="48" t="s">
        <v>27</v>
      </c>
      <c r="C97" s="61">
        <f>F158</f>
        <v>0</v>
      </c>
      <c r="D97" s="49"/>
      <c r="E97" s="60">
        <f>IF(D97=0,0,D97/$D$101)</f>
        <v>0</v>
      </c>
      <c r="F97" s="61">
        <f t="shared" si="2"/>
        <v>0</v>
      </c>
      <c r="G97" s="55"/>
      <c r="H97" s="121"/>
    </row>
    <row r="98" spans="1:256" s="5" customFormat="1" ht="26.25" customHeight="1" x14ac:dyDescent="0.3">
      <c r="A98" s="112">
        <v>6</v>
      </c>
      <c r="B98" s="48" t="s">
        <v>90</v>
      </c>
      <c r="C98" s="61">
        <f>C86-C84</f>
        <v>0</v>
      </c>
      <c r="D98" s="49"/>
      <c r="E98" s="60">
        <f>IF(D98=0,0,D98/$D$101)</f>
        <v>0</v>
      </c>
      <c r="F98" s="61">
        <f>C98-D98</f>
        <v>0</v>
      </c>
      <c r="G98" s="55"/>
      <c r="H98" s="121"/>
    </row>
    <row r="99" spans="1:256" s="5" customFormat="1" ht="33.75" customHeight="1" x14ac:dyDescent="0.3">
      <c r="A99" s="112">
        <v>7</v>
      </c>
      <c r="B99" s="48" t="s">
        <v>75</v>
      </c>
      <c r="C99" s="61">
        <f>G70</f>
        <v>0</v>
      </c>
      <c r="D99" s="49"/>
      <c r="E99" s="60">
        <f>IF(D99=0,0,D99/$D$101)</f>
        <v>0</v>
      </c>
      <c r="F99" s="61">
        <f t="shared" si="2"/>
        <v>0</v>
      </c>
      <c r="G99" s="55"/>
      <c r="H99" s="121"/>
    </row>
    <row r="100" spans="1:256" s="5" customFormat="1" ht="30" customHeight="1" x14ac:dyDescent="0.3">
      <c r="A100" s="112">
        <v>8</v>
      </c>
      <c r="B100" s="48" t="s">
        <v>76</v>
      </c>
      <c r="C100" s="61">
        <f>C142-C139-C138</f>
        <v>0</v>
      </c>
      <c r="D100" s="49"/>
      <c r="E100" s="60">
        <f>IF(D100=0,0,D100/$D$101)</f>
        <v>0</v>
      </c>
      <c r="F100" s="61">
        <f t="shared" si="2"/>
        <v>0</v>
      </c>
      <c r="G100" s="55"/>
      <c r="H100" s="121"/>
    </row>
    <row r="101" spans="1:256" s="4" customFormat="1" ht="20.25" x14ac:dyDescent="0.2">
      <c r="A101" s="62"/>
      <c r="B101" s="192" t="s">
        <v>5</v>
      </c>
      <c r="C101" s="61">
        <f>SUM(C93:C100)</f>
        <v>0</v>
      </c>
      <c r="D101" s="61">
        <f>SUM(D93:D100)</f>
        <v>0</v>
      </c>
      <c r="E101" s="60">
        <v>1</v>
      </c>
      <c r="F101" s="61">
        <f>SUM(F93:F100)</f>
        <v>0</v>
      </c>
      <c r="G101" s="45"/>
      <c r="H101" s="122"/>
    </row>
    <row r="102" spans="1:256" s="7" customFormat="1" ht="26.25" customHeight="1" x14ac:dyDescent="0.2">
      <c r="A102" s="63"/>
      <c r="B102" s="63"/>
      <c r="C102" s="63"/>
      <c r="D102" s="63"/>
      <c r="E102" s="63"/>
      <c r="F102" s="63"/>
      <c r="G102" s="63"/>
      <c r="H102" s="124"/>
    </row>
    <row r="103" spans="1:256" s="7" customFormat="1" ht="20.25" x14ac:dyDescent="0.2">
      <c r="A103" s="45"/>
      <c r="B103" s="171" t="s">
        <v>184</v>
      </c>
      <c r="C103" s="171"/>
      <c r="D103" s="171"/>
      <c r="E103" s="171"/>
      <c r="F103" s="171"/>
      <c r="G103" s="63"/>
      <c r="H103" s="124"/>
    </row>
    <row r="104" spans="1:256" s="7" customFormat="1" ht="39.75" customHeight="1" x14ac:dyDescent="0.2">
      <c r="A104" s="45"/>
      <c r="B104" s="171" t="s">
        <v>185</v>
      </c>
      <c r="C104" s="171"/>
      <c r="D104" s="171"/>
      <c r="E104" s="171"/>
      <c r="F104" s="171"/>
      <c r="G104" s="63"/>
      <c r="H104" s="124"/>
    </row>
    <row r="105" spans="1:256" s="7" customFormat="1" ht="18" customHeight="1" x14ac:dyDescent="0.2">
      <c r="A105" s="45"/>
      <c r="B105" s="171" t="s">
        <v>186</v>
      </c>
      <c r="C105" s="171"/>
      <c r="D105" s="171"/>
      <c r="E105" s="171"/>
      <c r="F105" s="171"/>
      <c r="G105" s="63"/>
      <c r="H105" s="124"/>
    </row>
    <row r="106" spans="1:256" s="7" customFormat="1" ht="28.5" customHeight="1" x14ac:dyDescent="0.2">
      <c r="A106" s="45"/>
      <c r="B106" s="171" t="s">
        <v>187</v>
      </c>
      <c r="C106" s="171"/>
      <c r="D106" s="171"/>
      <c r="E106" s="171"/>
      <c r="F106" s="171"/>
      <c r="G106" s="63"/>
      <c r="H106" s="124"/>
    </row>
    <row r="107" spans="1:256" s="7" customFormat="1" ht="17.25" customHeight="1" x14ac:dyDescent="0.2">
      <c r="A107" s="45"/>
      <c r="B107" s="171" t="s">
        <v>188</v>
      </c>
      <c r="C107" s="171"/>
      <c r="D107" s="171"/>
      <c r="E107" s="171"/>
      <c r="F107" s="171"/>
      <c r="G107" s="63"/>
      <c r="H107" s="124"/>
    </row>
    <row r="108" spans="1:256" s="7" customFormat="1" ht="28.5" customHeight="1" x14ac:dyDescent="0.2">
      <c r="A108" s="45"/>
      <c r="B108" s="171" t="s">
        <v>189</v>
      </c>
      <c r="C108" s="171"/>
      <c r="D108" s="171"/>
      <c r="E108" s="171"/>
      <c r="F108" s="171"/>
      <c r="G108" s="63"/>
      <c r="H108" s="124"/>
    </row>
    <row r="109" spans="1:256" s="7" customFormat="1" ht="20.25" customHeight="1" x14ac:dyDescent="0.2">
      <c r="A109" s="45"/>
      <c r="B109" s="171" t="s">
        <v>182</v>
      </c>
      <c r="C109" s="171"/>
      <c r="D109" s="171"/>
      <c r="E109" s="171"/>
      <c r="F109" s="171"/>
      <c r="G109" s="63"/>
      <c r="H109" s="124"/>
    </row>
    <row r="110" spans="1:256" s="7" customFormat="1" ht="25.5" customHeight="1" x14ac:dyDescent="0.2">
      <c r="A110" s="63"/>
      <c r="B110" s="63"/>
      <c r="C110" s="63"/>
      <c r="D110" s="63"/>
      <c r="E110" s="63"/>
      <c r="F110" s="63"/>
      <c r="G110" s="63"/>
      <c r="H110" s="124"/>
    </row>
    <row r="111" spans="1:256" s="5" customFormat="1" ht="21.75" customHeight="1" x14ac:dyDescent="0.35">
      <c r="A111" s="257" t="s">
        <v>93</v>
      </c>
      <c r="B111" s="258"/>
      <c r="C111" s="258"/>
      <c r="D111" s="258"/>
      <c r="E111" s="258"/>
      <c r="F111" s="258"/>
      <c r="G111" s="259"/>
      <c r="H111" s="13"/>
      <c r="I111" s="13"/>
      <c r="J111" s="13"/>
      <c r="K111" s="13"/>
      <c r="L111" s="13"/>
      <c r="M111" s="13"/>
      <c r="N111" s="13"/>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c r="BK111" s="142"/>
      <c r="BL111" s="142"/>
      <c r="BM111" s="142"/>
      <c r="BN111" s="142"/>
      <c r="BO111" s="142"/>
      <c r="BP111" s="142"/>
      <c r="BQ111" s="142"/>
      <c r="BR111" s="142"/>
      <c r="BS111" s="142"/>
      <c r="BT111" s="142"/>
      <c r="BU111" s="142"/>
      <c r="BV111" s="142"/>
      <c r="BW111" s="142"/>
      <c r="BX111" s="142"/>
      <c r="BY111" s="142"/>
      <c r="BZ111" s="142"/>
      <c r="CA111" s="142"/>
      <c r="CB111" s="142"/>
      <c r="CC111" s="142"/>
      <c r="CD111" s="142"/>
      <c r="CE111" s="142"/>
      <c r="CF111" s="142"/>
      <c r="CG111" s="142"/>
      <c r="CH111" s="142"/>
      <c r="CI111" s="142"/>
      <c r="CJ111" s="142"/>
      <c r="CK111" s="142"/>
      <c r="CL111" s="142"/>
      <c r="CM111" s="142"/>
      <c r="CN111" s="142"/>
      <c r="CO111" s="142"/>
      <c r="CP111" s="142"/>
      <c r="CQ111" s="142"/>
      <c r="CR111" s="142"/>
      <c r="CS111" s="142"/>
      <c r="CT111" s="142"/>
      <c r="CU111" s="142"/>
      <c r="CV111" s="142"/>
      <c r="CW111" s="142"/>
      <c r="CX111" s="142"/>
      <c r="CY111" s="142"/>
      <c r="CZ111" s="142"/>
      <c r="DA111" s="142"/>
      <c r="DB111" s="142"/>
      <c r="DC111" s="142"/>
      <c r="DD111" s="142"/>
      <c r="DE111" s="142"/>
      <c r="DF111" s="142"/>
      <c r="DG111" s="142"/>
      <c r="DH111" s="142"/>
      <c r="DI111" s="142"/>
      <c r="DJ111" s="142"/>
      <c r="DK111" s="142"/>
      <c r="DL111" s="142"/>
      <c r="DM111" s="142"/>
      <c r="DN111" s="142"/>
      <c r="DO111" s="142"/>
      <c r="DP111" s="142"/>
      <c r="DQ111" s="142"/>
      <c r="DR111" s="142"/>
      <c r="DS111" s="142"/>
      <c r="DT111" s="142"/>
      <c r="DU111" s="142"/>
      <c r="DV111" s="142"/>
      <c r="DW111" s="142"/>
      <c r="DX111" s="142"/>
      <c r="DY111" s="142"/>
      <c r="DZ111" s="142"/>
      <c r="EA111" s="142"/>
      <c r="EB111" s="142"/>
      <c r="EC111" s="142"/>
      <c r="ED111" s="142"/>
      <c r="EE111" s="142"/>
      <c r="EF111" s="142"/>
      <c r="EG111" s="142"/>
      <c r="EH111" s="142"/>
      <c r="EI111" s="142"/>
      <c r="EJ111" s="142"/>
      <c r="EK111" s="142"/>
      <c r="EL111" s="142"/>
      <c r="EM111" s="142"/>
      <c r="EN111" s="142"/>
      <c r="EO111" s="142"/>
      <c r="EP111" s="142"/>
      <c r="EQ111" s="142"/>
      <c r="ER111" s="142"/>
      <c r="ES111" s="142"/>
      <c r="ET111" s="142"/>
      <c r="EU111" s="142"/>
      <c r="EV111" s="142"/>
      <c r="EW111" s="142"/>
      <c r="EX111" s="142"/>
      <c r="EY111" s="142"/>
      <c r="EZ111" s="142"/>
      <c r="FA111" s="142"/>
      <c r="FB111" s="142"/>
      <c r="FC111" s="142"/>
      <c r="FD111" s="142"/>
      <c r="FE111" s="142"/>
      <c r="FF111" s="142"/>
      <c r="FG111" s="142"/>
      <c r="FH111" s="142"/>
      <c r="FI111" s="142"/>
      <c r="FJ111" s="142"/>
      <c r="FK111" s="142"/>
      <c r="FL111" s="142"/>
      <c r="FM111" s="142"/>
      <c r="FN111" s="142"/>
      <c r="FO111" s="142"/>
      <c r="FP111" s="142"/>
      <c r="FQ111" s="142"/>
      <c r="FR111" s="142"/>
      <c r="FS111" s="142"/>
      <c r="FT111" s="142"/>
      <c r="FU111" s="142"/>
      <c r="FV111" s="142"/>
      <c r="FW111" s="142"/>
      <c r="FX111" s="142"/>
      <c r="FY111" s="142"/>
      <c r="FZ111" s="142"/>
      <c r="GA111" s="142"/>
      <c r="GB111" s="142"/>
      <c r="GC111" s="142"/>
      <c r="GD111" s="142"/>
      <c r="GE111" s="142"/>
      <c r="GF111" s="142"/>
      <c r="GG111" s="142"/>
      <c r="GH111" s="142"/>
      <c r="GI111" s="142"/>
      <c r="GJ111" s="142"/>
      <c r="GK111" s="142"/>
      <c r="GL111" s="142"/>
      <c r="GM111" s="142"/>
      <c r="GN111" s="142"/>
      <c r="GO111" s="142"/>
      <c r="GP111" s="142"/>
      <c r="GQ111" s="142"/>
      <c r="GR111" s="142"/>
      <c r="GS111" s="142"/>
      <c r="GT111" s="142"/>
      <c r="GU111" s="142"/>
      <c r="GV111" s="142"/>
      <c r="GW111" s="142"/>
      <c r="GX111" s="142"/>
      <c r="GY111" s="142"/>
      <c r="GZ111" s="142"/>
      <c r="HA111" s="142"/>
      <c r="HB111" s="142"/>
      <c r="HC111" s="142"/>
      <c r="HD111" s="142"/>
      <c r="HE111" s="142"/>
      <c r="HF111" s="142"/>
      <c r="HG111" s="142"/>
      <c r="HH111" s="142"/>
      <c r="HI111" s="142"/>
      <c r="HJ111" s="142"/>
      <c r="HK111" s="142"/>
      <c r="HL111" s="142"/>
      <c r="HM111" s="142"/>
      <c r="HN111" s="142"/>
      <c r="HO111" s="142"/>
      <c r="HP111" s="142"/>
      <c r="HQ111" s="142"/>
      <c r="HR111" s="142"/>
      <c r="HS111" s="142"/>
      <c r="HT111" s="142"/>
      <c r="HU111" s="142"/>
      <c r="HV111" s="142"/>
      <c r="HW111" s="142"/>
      <c r="HX111" s="142"/>
      <c r="HY111" s="142"/>
      <c r="HZ111" s="142"/>
      <c r="IA111" s="142"/>
      <c r="IB111" s="142"/>
      <c r="IC111" s="142"/>
      <c r="ID111" s="142"/>
      <c r="IE111" s="142"/>
      <c r="IF111" s="142"/>
      <c r="IG111" s="142"/>
      <c r="IH111" s="142"/>
      <c r="II111" s="142"/>
      <c r="IJ111" s="142"/>
      <c r="IK111" s="142"/>
      <c r="IL111" s="142"/>
      <c r="IM111" s="142"/>
      <c r="IN111" s="142"/>
      <c r="IO111" s="142"/>
      <c r="IP111" s="142"/>
      <c r="IQ111" s="142"/>
      <c r="IR111" s="142"/>
      <c r="IS111" s="142"/>
      <c r="IT111" s="142"/>
      <c r="IU111" s="142"/>
      <c r="IV111" s="142"/>
    </row>
    <row r="112" spans="1:256" s="5" customFormat="1" ht="18" customHeight="1" x14ac:dyDescent="0.2">
      <c r="A112" s="40"/>
      <c r="B112" s="172" t="s">
        <v>92</v>
      </c>
      <c r="C112" s="173"/>
      <c r="D112" s="173"/>
      <c r="E112" s="173"/>
      <c r="F112" s="3"/>
      <c r="G112" s="3"/>
      <c r="H112" s="125"/>
      <c r="I112" s="111"/>
      <c r="J112" s="111"/>
      <c r="K112" s="111"/>
      <c r="L112" s="111"/>
      <c r="M112" s="111"/>
      <c r="N112" s="111"/>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row>
    <row r="113" spans="1:256" s="5" customFormat="1" ht="18" customHeight="1" x14ac:dyDescent="0.2">
      <c r="A113" s="40"/>
      <c r="B113" s="172" t="s">
        <v>84</v>
      </c>
      <c r="C113" s="173"/>
      <c r="D113" s="173"/>
      <c r="E113" s="173"/>
      <c r="F113" s="3"/>
      <c r="G113" s="3"/>
      <c r="H113" s="125"/>
      <c r="I113" s="111"/>
      <c r="J113" s="111"/>
      <c r="K113" s="111"/>
      <c r="L113" s="111"/>
      <c r="M113" s="111"/>
      <c r="N113" s="111"/>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row>
    <row r="114" spans="1:256" s="5" customFormat="1" ht="15.75" customHeight="1" x14ac:dyDescent="0.3">
      <c r="A114" s="64"/>
      <c r="B114" s="64"/>
      <c r="C114" s="64"/>
      <c r="D114" s="57" t="s">
        <v>28</v>
      </c>
      <c r="E114" s="55"/>
      <c r="F114" s="55"/>
      <c r="G114" s="55"/>
      <c r="H114" s="121"/>
    </row>
    <row r="115" spans="1:256" s="7" customFormat="1" ht="54.75" customHeight="1" x14ac:dyDescent="0.2">
      <c r="A115" s="188" t="s">
        <v>34</v>
      </c>
      <c r="B115" s="188" t="s">
        <v>29</v>
      </c>
      <c r="C115" s="188" t="s">
        <v>30</v>
      </c>
      <c r="D115" s="188" t="s">
        <v>31</v>
      </c>
      <c r="E115" s="63"/>
      <c r="F115" s="63"/>
      <c r="G115" s="63"/>
      <c r="H115" s="124"/>
    </row>
    <row r="116" spans="1:256" s="5" customFormat="1" ht="16.5" customHeight="1" x14ac:dyDescent="0.3">
      <c r="A116" s="108">
        <v>1</v>
      </c>
      <c r="B116" s="108">
        <v>2</v>
      </c>
      <c r="C116" s="108">
        <v>3</v>
      </c>
      <c r="D116" s="108">
        <v>4</v>
      </c>
      <c r="E116" s="65"/>
      <c r="F116" s="55"/>
      <c r="G116" s="55"/>
      <c r="H116" s="121"/>
    </row>
    <row r="117" spans="1:256" s="8" customFormat="1" ht="26.25" customHeight="1" x14ac:dyDescent="0.3">
      <c r="A117" s="52">
        <v>1</v>
      </c>
      <c r="B117" s="104"/>
      <c r="C117" s="105"/>
      <c r="D117" s="106"/>
      <c r="E117" s="65"/>
      <c r="F117" s="55"/>
      <c r="G117" s="55"/>
      <c r="H117" s="126"/>
    </row>
    <row r="118" spans="1:256" s="8" customFormat="1" ht="26.25" customHeight="1" x14ac:dyDescent="0.3">
      <c r="A118" s="52">
        <v>2</v>
      </c>
      <c r="B118" s="104"/>
      <c r="C118" s="105"/>
      <c r="D118" s="106"/>
      <c r="E118" s="65"/>
      <c r="F118" s="55"/>
      <c r="G118" s="55"/>
      <c r="H118" s="126"/>
    </row>
    <row r="119" spans="1:256" s="8" customFormat="1" ht="26.25" customHeight="1" x14ac:dyDescent="0.3">
      <c r="A119" s="52">
        <v>3</v>
      </c>
      <c r="B119" s="104"/>
      <c r="C119" s="105"/>
      <c r="D119" s="106"/>
      <c r="E119" s="65"/>
      <c r="F119" s="55"/>
      <c r="G119" s="55"/>
      <c r="H119" s="126"/>
    </row>
    <row r="120" spans="1:256" s="8" customFormat="1" ht="26.25" customHeight="1" x14ac:dyDescent="0.3">
      <c r="A120" s="52">
        <v>4</v>
      </c>
      <c r="B120" s="104"/>
      <c r="C120" s="105"/>
      <c r="D120" s="106"/>
      <c r="E120" s="65"/>
      <c r="F120" s="55"/>
      <c r="G120" s="55"/>
      <c r="H120" s="126"/>
    </row>
    <row r="121" spans="1:256" s="8" customFormat="1" ht="26.25" customHeight="1" x14ac:dyDescent="0.3">
      <c r="A121" s="52">
        <v>5</v>
      </c>
      <c r="B121" s="104"/>
      <c r="C121" s="105"/>
      <c r="D121" s="106"/>
      <c r="E121" s="65"/>
      <c r="F121" s="55"/>
      <c r="G121" s="55"/>
      <c r="H121" s="126"/>
    </row>
    <row r="122" spans="1:256" s="8" customFormat="1" ht="26.25" customHeight="1" x14ac:dyDescent="0.3">
      <c r="A122" s="52">
        <v>6</v>
      </c>
      <c r="B122" s="104"/>
      <c r="C122" s="105"/>
      <c r="D122" s="106"/>
      <c r="E122" s="65"/>
      <c r="F122" s="55"/>
      <c r="G122" s="55"/>
      <c r="H122" s="126"/>
    </row>
    <row r="123" spans="1:256" s="8" customFormat="1" ht="26.25" customHeight="1" x14ac:dyDescent="0.3">
      <c r="A123" s="52">
        <v>7</v>
      </c>
      <c r="B123" s="104"/>
      <c r="C123" s="105"/>
      <c r="D123" s="106"/>
      <c r="E123" s="65"/>
      <c r="F123" s="55"/>
      <c r="G123" s="55"/>
      <c r="H123" s="126"/>
    </row>
    <row r="124" spans="1:256" s="8" customFormat="1" ht="26.25" customHeight="1" x14ac:dyDescent="0.3">
      <c r="A124" s="52">
        <v>8</v>
      </c>
      <c r="B124" s="104"/>
      <c r="C124" s="105"/>
      <c r="D124" s="106"/>
      <c r="E124" s="65"/>
      <c r="F124" s="55"/>
      <c r="G124" s="55"/>
      <c r="H124" s="126"/>
    </row>
    <row r="125" spans="1:256" s="8" customFormat="1" ht="26.25" customHeight="1" x14ac:dyDescent="0.3">
      <c r="A125" s="52">
        <v>9</v>
      </c>
      <c r="B125" s="104"/>
      <c r="C125" s="105"/>
      <c r="D125" s="106"/>
      <c r="E125" s="65"/>
      <c r="F125" s="55"/>
      <c r="G125" s="55"/>
      <c r="H125" s="126"/>
    </row>
    <row r="126" spans="1:256" s="8" customFormat="1" ht="26.25" customHeight="1" x14ac:dyDescent="0.3">
      <c r="A126" s="52">
        <v>10</v>
      </c>
      <c r="B126" s="104"/>
      <c r="C126" s="105"/>
      <c r="D126" s="106"/>
      <c r="E126" s="65"/>
      <c r="F126" s="55"/>
      <c r="G126" s="55"/>
      <c r="H126" s="126"/>
    </row>
    <row r="127" spans="1:256" s="8" customFormat="1" ht="26.25" customHeight="1" x14ac:dyDescent="0.3">
      <c r="A127" s="52">
        <v>11</v>
      </c>
      <c r="B127" s="104"/>
      <c r="C127" s="105"/>
      <c r="D127" s="106"/>
      <c r="E127" s="65"/>
      <c r="F127" s="55"/>
      <c r="G127" s="55"/>
      <c r="H127" s="126"/>
    </row>
    <row r="128" spans="1:256" s="8" customFormat="1" ht="26.25" customHeight="1" x14ac:dyDescent="0.3">
      <c r="A128" s="52">
        <v>12</v>
      </c>
      <c r="B128" s="104"/>
      <c r="C128" s="105"/>
      <c r="D128" s="106"/>
      <c r="E128" s="65"/>
      <c r="F128" s="55"/>
      <c r="G128" s="55"/>
      <c r="H128" s="126"/>
    </row>
    <row r="129" spans="1:256" s="8" customFormat="1" ht="26.25" customHeight="1" x14ac:dyDescent="0.3">
      <c r="A129" s="52">
        <v>13</v>
      </c>
      <c r="B129" s="107"/>
      <c r="C129" s="105"/>
      <c r="D129" s="106"/>
      <c r="E129" s="65"/>
      <c r="F129" s="55"/>
      <c r="G129" s="55"/>
      <c r="H129" s="126"/>
    </row>
    <row r="130" spans="1:256" s="8" customFormat="1" ht="26.25" customHeight="1" x14ac:dyDescent="0.3">
      <c r="A130" s="52">
        <v>14</v>
      </c>
      <c r="B130" s="107"/>
      <c r="C130" s="105"/>
      <c r="D130" s="106"/>
      <c r="E130" s="65"/>
      <c r="F130" s="55"/>
      <c r="G130" s="55"/>
      <c r="H130" s="126"/>
    </row>
    <row r="131" spans="1:256" s="5" customFormat="1" ht="26.25" customHeight="1" x14ac:dyDescent="0.3">
      <c r="A131" s="66"/>
      <c r="B131" s="193" t="s">
        <v>17</v>
      </c>
      <c r="C131" s="66"/>
      <c r="D131" s="67">
        <f>SUM(D117:D130)</f>
        <v>0</v>
      </c>
      <c r="E131" s="55"/>
      <c r="F131" s="55"/>
      <c r="G131" s="55"/>
      <c r="H131" s="121"/>
    </row>
    <row r="132" spans="1:256" s="5" customFormat="1" ht="20.25" customHeight="1" x14ac:dyDescent="0.3">
      <c r="A132" s="68"/>
      <c r="B132" s="69"/>
      <c r="C132" s="65"/>
      <c r="D132" s="65"/>
      <c r="E132" s="55"/>
      <c r="F132" s="55"/>
      <c r="G132" s="55"/>
      <c r="H132" s="121"/>
    </row>
    <row r="133" spans="1:256" s="5" customFormat="1" ht="26.25" customHeight="1" x14ac:dyDescent="0.35">
      <c r="A133" s="257" t="s">
        <v>94</v>
      </c>
      <c r="B133" s="258"/>
      <c r="C133" s="258"/>
      <c r="D133" s="258"/>
      <c r="E133" s="258"/>
      <c r="F133" s="258"/>
      <c r="G133" s="259"/>
      <c r="H133" s="13"/>
      <c r="I133" s="13"/>
      <c r="J133" s="13"/>
      <c r="K133" s="13"/>
      <c r="L133" s="13"/>
      <c r="M133" s="13"/>
      <c r="N133" s="13"/>
      <c r="O133" s="142"/>
      <c r="P133" s="142"/>
      <c r="Q133" s="142"/>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2"/>
      <c r="BG133" s="142"/>
      <c r="BH133" s="142"/>
      <c r="BI133" s="142"/>
      <c r="BJ133" s="142"/>
      <c r="BK133" s="142"/>
      <c r="BL133" s="142"/>
      <c r="BM133" s="142"/>
      <c r="BN133" s="142"/>
      <c r="BO133" s="142"/>
      <c r="BP133" s="142"/>
      <c r="BQ133" s="142"/>
      <c r="BR133" s="142"/>
      <c r="BS133" s="142"/>
      <c r="BT133" s="142"/>
      <c r="BU133" s="142"/>
      <c r="BV133" s="142"/>
      <c r="BW133" s="142"/>
      <c r="BX133" s="142"/>
      <c r="BY133" s="142"/>
      <c r="BZ133" s="142"/>
      <c r="CA133" s="142"/>
      <c r="CB133" s="142"/>
      <c r="CC133" s="142"/>
      <c r="CD133" s="142"/>
      <c r="CE133" s="142"/>
      <c r="CF133" s="142"/>
      <c r="CG133" s="142"/>
      <c r="CH133" s="142"/>
      <c r="CI133" s="142"/>
      <c r="CJ133" s="142"/>
      <c r="CK133" s="142"/>
      <c r="CL133" s="142"/>
      <c r="CM133" s="142"/>
      <c r="CN133" s="142"/>
      <c r="CO133" s="142"/>
      <c r="CP133" s="142"/>
      <c r="CQ133" s="142"/>
      <c r="CR133" s="142"/>
      <c r="CS133" s="142"/>
      <c r="CT133" s="142"/>
      <c r="CU133" s="142"/>
      <c r="CV133" s="142"/>
      <c r="CW133" s="142"/>
      <c r="CX133" s="142"/>
      <c r="CY133" s="142"/>
      <c r="CZ133" s="142"/>
      <c r="DA133" s="142"/>
      <c r="DB133" s="142"/>
      <c r="DC133" s="142"/>
      <c r="DD133" s="142"/>
      <c r="DE133" s="142"/>
      <c r="DF133" s="142"/>
      <c r="DG133" s="142"/>
      <c r="DH133" s="142"/>
      <c r="DI133" s="142"/>
      <c r="DJ133" s="142"/>
      <c r="DK133" s="142"/>
      <c r="DL133" s="142"/>
      <c r="DM133" s="142"/>
      <c r="DN133" s="142"/>
      <c r="DO133" s="142"/>
      <c r="DP133" s="142"/>
      <c r="DQ133" s="142"/>
      <c r="DR133" s="142"/>
      <c r="DS133" s="142"/>
      <c r="DT133" s="142"/>
      <c r="DU133" s="142"/>
      <c r="DV133" s="142"/>
      <c r="DW133" s="142"/>
      <c r="DX133" s="142"/>
      <c r="DY133" s="142"/>
      <c r="DZ133" s="142"/>
      <c r="EA133" s="142"/>
      <c r="EB133" s="142"/>
      <c r="EC133" s="142"/>
      <c r="ED133" s="142"/>
      <c r="EE133" s="142"/>
      <c r="EF133" s="142"/>
      <c r="EG133" s="142"/>
      <c r="EH133" s="142"/>
      <c r="EI133" s="142"/>
      <c r="EJ133" s="142"/>
      <c r="EK133" s="142"/>
      <c r="EL133" s="142"/>
      <c r="EM133" s="142"/>
      <c r="EN133" s="142"/>
      <c r="EO133" s="142"/>
      <c r="EP133" s="142"/>
      <c r="EQ133" s="142"/>
      <c r="ER133" s="142"/>
      <c r="ES133" s="142"/>
      <c r="ET133" s="142"/>
      <c r="EU133" s="142"/>
      <c r="EV133" s="142"/>
      <c r="EW133" s="142"/>
      <c r="EX133" s="142"/>
      <c r="EY133" s="142"/>
      <c r="EZ133" s="142"/>
      <c r="FA133" s="142"/>
      <c r="FB133" s="142"/>
      <c r="FC133" s="142"/>
      <c r="FD133" s="142"/>
      <c r="FE133" s="142"/>
      <c r="FF133" s="142"/>
      <c r="FG133" s="142"/>
      <c r="FH133" s="142"/>
      <c r="FI133" s="142"/>
      <c r="FJ133" s="142"/>
      <c r="FK133" s="142"/>
      <c r="FL133" s="142"/>
      <c r="FM133" s="142"/>
      <c r="FN133" s="142"/>
      <c r="FO133" s="142"/>
      <c r="FP133" s="142"/>
      <c r="FQ133" s="142"/>
      <c r="FR133" s="142"/>
      <c r="FS133" s="142"/>
      <c r="FT133" s="142"/>
      <c r="FU133" s="142"/>
      <c r="FV133" s="142"/>
      <c r="FW133" s="142"/>
      <c r="FX133" s="142"/>
      <c r="FY133" s="142"/>
      <c r="FZ133" s="142"/>
      <c r="GA133" s="142"/>
      <c r="GB133" s="142"/>
      <c r="GC133" s="142"/>
      <c r="GD133" s="142"/>
      <c r="GE133" s="142"/>
      <c r="GF133" s="142"/>
      <c r="GG133" s="142"/>
      <c r="GH133" s="142"/>
      <c r="GI133" s="142"/>
      <c r="GJ133" s="142"/>
      <c r="GK133" s="142"/>
      <c r="GL133" s="142"/>
      <c r="GM133" s="142"/>
      <c r="GN133" s="142"/>
      <c r="GO133" s="142"/>
      <c r="GP133" s="142"/>
      <c r="GQ133" s="142"/>
      <c r="GR133" s="142"/>
      <c r="GS133" s="142"/>
      <c r="GT133" s="142"/>
      <c r="GU133" s="142"/>
      <c r="GV133" s="142"/>
      <c r="GW133" s="142"/>
      <c r="GX133" s="142"/>
      <c r="GY133" s="142"/>
      <c r="GZ133" s="142"/>
      <c r="HA133" s="142"/>
      <c r="HB133" s="142"/>
      <c r="HC133" s="142"/>
      <c r="HD133" s="142"/>
      <c r="HE133" s="142"/>
      <c r="HF133" s="142"/>
      <c r="HG133" s="142"/>
      <c r="HH133" s="142"/>
      <c r="HI133" s="142"/>
      <c r="HJ133" s="142"/>
      <c r="HK133" s="142"/>
      <c r="HL133" s="142"/>
      <c r="HM133" s="142"/>
      <c r="HN133" s="142"/>
      <c r="HO133" s="142"/>
      <c r="HP133" s="142"/>
      <c r="HQ133" s="142"/>
      <c r="HR133" s="142"/>
      <c r="HS133" s="142"/>
      <c r="HT133" s="142"/>
      <c r="HU133" s="142"/>
      <c r="HV133" s="142"/>
      <c r="HW133" s="142"/>
      <c r="HX133" s="142"/>
      <c r="HY133" s="142"/>
      <c r="HZ133" s="142"/>
      <c r="IA133" s="142"/>
      <c r="IB133" s="142"/>
      <c r="IC133" s="142"/>
      <c r="ID133" s="142"/>
      <c r="IE133" s="142"/>
      <c r="IF133" s="142"/>
      <c r="IG133" s="142"/>
      <c r="IH133" s="142"/>
      <c r="II133" s="142"/>
      <c r="IJ133" s="142"/>
      <c r="IK133" s="142"/>
      <c r="IL133" s="142"/>
      <c r="IM133" s="142"/>
      <c r="IN133" s="142"/>
      <c r="IO133" s="142"/>
      <c r="IP133" s="142"/>
      <c r="IQ133" s="142"/>
      <c r="IR133" s="142"/>
      <c r="IS133" s="142"/>
      <c r="IT133" s="142"/>
      <c r="IU133" s="142"/>
      <c r="IV133" s="142"/>
    </row>
    <row r="134" spans="1:256" s="5" customFormat="1" ht="18" customHeight="1" x14ac:dyDescent="0.2">
      <c r="A134" s="40"/>
      <c r="B134" s="172" t="s">
        <v>139</v>
      </c>
      <c r="C134" s="3"/>
      <c r="D134" s="3"/>
      <c r="E134" s="3"/>
      <c r="F134" s="40"/>
      <c r="G134" s="40"/>
      <c r="H134" s="125"/>
      <c r="I134" s="111"/>
      <c r="J134" s="111"/>
      <c r="K134" s="111"/>
      <c r="L134" s="111"/>
      <c r="M134" s="111"/>
      <c r="N134" s="111"/>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row>
    <row r="135" spans="1:256" s="9" customFormat="1" ht="20.25" x14ac:dyDescent="0.3">
      <c r="A135" s="70"/>
      <c r="B135" s="70"/>
      <c r="C135" s="71" t="s">
        <v>32</v>
      </c>
      <c r="D135" s="68"/>
      <c r="E135" s="55"/>
      <c r="F135" s="68"/>
      <c r="G135" s="68"/>
      <c r="H135" s="127"/>
    </row>
    <row r="136" spans="1:256" s="4" customFormat="1" ht="40.5" x14ac:dyDescent="0.2">
      <c r="A136" s="59" t="s">
        <v>34</v>
      </c>
      <c r="B136" s="59" t="s">
        <v>29</v>
      </c>
      <c r="C136" s="59" t="s">
        <v>33</v>
      </c>
      <c r="D136" s="45"/>
      <c r="E136" s="45"/>
      <c r="F136" s="45"/>
      <c r="G136" s="45"/>
      <c r="H136" s="122"/>
    </row>
    <row r="137" spans="1:256" s="6" customFormat="1" ht="20.25" x14ac:dyDescent="0.3">
      <c r="A137" s="46">
        <v>1</v>
      </c>
      <c r="B137" s="46">
        <v>2</v>
      </c>
      <c r="C137" s="46">
        <v>3</v>
      </c>
      <c r="D137" s="55"/>
      <c r="E137" s="65"/>
      <c r="F137" s="47"/>
      <c r="G137" s="47"/>
      <c r="H137" s="123"/>
    </row>
    <row r="138" spans="1:256" s="6" customFormat="1" ht="20.25" x14ac:dyDescent="0.3">
      <c r="A138" s="112">
        <v>1</v>
      </c>
      <c r="B138" s="72" t="s">
        <v>173</v>
      </c>
      <c r="C138" s="106"/>
      <c r="D138" s="55"/>
      <c r="E138" s="65"/>
      <c r="F138" s="47"/>
      <c r="G138" s="47"/>
      <c r="H138" s="123"/>
    </row>
    <row r="139" spans="1:256" s="6" customFormat="1" ht="40.5" customHeight="1" x14ac:dyDescent="0.3">
      <c r="A139" s="112">
        <v>2</v>
      </c>
      <c r="B139" s="72" t="s">
        <v>97</v>
      </c>
      <c r="C139" s="106"/>
      <c r="D139" s="45" t="s">
        <v>144</v>
      </c>
      <c r="E139" s="65"/>
      <c r="F139" s="47"/>
      <c r="G139" s="47"/>
      <c r="H139" s="123"/>
    </row>
    <row r="140" spans="1:256" s="6" customFormat="1" ht="20.25" x14ac:dyDescent="0.3">
      <c r="A140" s="112">
        <v>3</v>
      </c>
      <c r="B140" s="73"/>
      <c r="C140" s="106"/>
      <c r="D140" s="55"/>
      <c r="E140" s="65"/>
      <c r="F140" s="47"/>
      <c r="G140" s="47"/>
      <c r="H140" s="123"/>
    </row>
    <row r="141" spans="1:256" s="8" customFormat="1" ht="20.25" x14ac:dyDescent="0.3">
      <c r="A141" s="112">
        <v>4</v>
      </c>
      <c r="B141" s="73"/>
      <c r="C141" s="106"/>
      <c r="D141" s="55"/>
      <c r="E141" s="41"/>
      <c r="F141" s="55"/>
      <c r="G141" s="55"/>
      <c r="H141" s="126"/>
    </row>
    <row r="142" spans="1:256" s="5" customFormat="1" ht="20.25" x14ac:dyDescent="0.3">
      <c r="A142" s="66"/>
      <c r="B142" s="193" t="s">
        <v>17</v>
      </c>
      <c r="C142" s="67">
        <f>SUM(C138:C141)</f>
        <v>0</v>
      </c>
      <c r="D142" s="55"/>
      <c r="E142" s="55"/>
      <c r="F142" s="55"/>
      <c r="G142" s="55"/>
      <c r="H142" s="121"/>
    </row>
    <row r="143" spans="1:256" s="5" customFormat="1" ht="28.5" customHeight="1" x14ac:dyDescent="0.3">
      <c r="A143" s="68"/>
      <c r="B143" s="65"/>
      <c r="C143" s="65"/>
      <c r="D143" s="55"/>
      <c r="E143" s="55"/>
      <c r="F143" s="55"/>
      <c r="G143" s="55"/>
      <c r="H143" s="121"/>
    </row>
    <row r="144" spans="1:256" s="5" customFormat="1" ht="17.25" customHeight="1" x14ac:dyDescent="0.35">
      <c r="A144" s="257" t="s">
        <v>95</v>
      </c>
      <c r="B144" s="258"/>
      <c r="C144" s="258"/>
      <c r="D144" s="258"/>
      <c r="E144" s="258"/>
      <c r="F144" s="258"/>
      <c r="G144" s="259"/>
      <c r="H144" s="13"/>
      <c r="I144" s="13"/>
      <c r="J144" s="13"/>
      <c r="K144" s="13"/>
      <c r="L144" s="13"/>
      <c r="M144" s="13"/>
      <c r="N144" s="13"/>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2"/>
      <c r="BG144" s="142"/>
      <c r="BH144" s="142"/>
      <c r="BI144" s="142"/>
      <c r="BJ144" s="142"/>
      <c r="BK144" s="142"/>
      <c r="BL144" s="142"/>
      <c r="BM144" s="142"/>
      <c r="BN144" s="142"/>
      <c r="BO144" s="142"/>
      <c r="BP144" s="142"/>
      <c r="BQ144" s="142"/>
      <c r="BR144" s="142"/>
      <c r="BS144" s="142"/>
      <c r="BT144" s="142"/>
      <c r="BU144" s="142"/>
      <c r="BV144" s="142"/>
      <c r="BW144" s="142"/>
      <c r="BX144" s="142"/>
      <c r="BY144" s="142"/>
      <c r="BZ144" s="142"/>
      <c r="CA144" s="142"/>
      <c r="CB144" s="142"/>
      <c r="CC144" s="142"/>
      <c r="CD144" s="142"/>
      <c r="CE144" s="142"/>
      <c r="CF144" s="142"/>
      <c r="CG144" s="142"/>
      <c r="CH144" s="142"/>
      <c r="CI144" s="142"/>
      <c r="CJ144" s="142"/>
      <c r="CK144" s="142"/>
      <c r="CL144" s="142"/>
      <c r="CM144" s="142"/>
      <c r="CN144" s="142"/>
      <c r="CO144" s="142"/>
      <c r="CP144" s="142"/>
      <c r="CQ144" s="142"/>
      <c r="CR144" s="142"/>
      <c r="CS144" s="142"/>
      <c r="CT144" s="142"/>
      <c r="CU144" s="142"/>
      <c r="CV144" s="142"/>
      <c r="CW144" s="142"/>
      <c r="CX144" s="142"/>
      <c r="CY144" s="142"/>
      <c r="CZ144" s="142"/>
      <c r="DA144" s="142"/>
      <c r="DB144" s="142"/>
      <c r="DC144" s="142"/>
      <c r="DD144" s="142"/>
      <c r="DE144" s="142"/>
      <c r="DF144" s="142"/>
      <c r="DG144" s="142"/>
      <c r="DH144" s="142"/>
      <c r="DI144" s="142"/>
      <c r="DJ144" s="142"/>
      <c r="DK144" s="142"/>
      <c r="DL144" s="142"/>
      <c r="DM144" s="142"/>
      <c r="DN144" s="142"/>
      <c r="DO144" s="142"/>
      <c r="DP144" s="142"/>
      <c r="DQ144" s="142"/>
      <c r="DR144" s="142"/>
      <c r="DS144" s="142"/>
      <c r="DT144" s="142"/>
      <c r="DU144" s="142"/>
      <c r="DV144" s="142"/>
      <c r="DW144" s="142"/>
      <c r="DX144" s="142"/>
      <c r="DY144" s="142"/>
      <c r="DZ144" s="142"/>
      <c r="EA144" s="142"/>
      <c r="EB144" s="142"/>
      <c r="EC144" s="142"/>
      <c r="ED144" s="142"/>
      <c r="EE144" s="142"/>
      <c r="EF144" s="142"/>
      <c r="EG144" s="142"/>
      <c r="EH144" s="142"/>
      <c r="EI144" s="142"/>
      <c r="EJ144" s="142"/>
      <c r="EK144" s="142"/>
      <c r="EL144" s="142"/>
      <c r="EM144" s="142"/>
      <c r="EN144" s="142"/>
      <c r="EO144" s="142"/>
      <c r="EP144" s="142"/>
      <c r="EQ144" s="142"/>
      <c r="ER144" s="142"/>
      <c r="ES144" s="142"/>
      <c r="ET144" s="142"/>
      <c r="EU144" s="142"/>
      <c r="EV144" s="142"/>
      <c r="EW144" s="142"/>
      <c r="EX144" s="142"/>
      <c r="EY144" s="142"/>
      <c r="EZ144" s="142"/>
      <c r="FA144" s="142"/>
      <c r="FB144" s="142"/>
      <c r="FC144" s="142"/>
      <c r="FD144" s="142"/>
      <c r="FE144" s="142"/>
      <c r="FF144" s="142"/>
      <c r="FG144" s="142"/>
      <c r="FH144" s="142"/>
      <c r="FI144" s="142"/>
      <c r="FJ144" s="142"/>
      <c r="FK144" s="142"/>
      <c r="FL144" s="142"/>
      <c r="FM144" s="142"/>
      <c r="FN144" s="142"/>
      <c r="FO144" s="142"/>
      <c r="FP144" s="142"/>
      <c r="FQ144" s="142"/>
      <c r="FR144" s="142"/>
      <c r="FS144" s="142"/>
      <c r="FT144" s="142"/>
      <c r="FU144" s="142"/>
      <c r="FV144" s="142"/>
      <c r="FW144" s="142"/>
      <c r="FX144" s="142"/>
      <c r="FY144" s="142"/>
      <c r="FZ144" s="142"/>
      <c r="GA144" s="142"/>
      <c r="GB144" s="142"/>
      <c r="GC144" s="142"/>
      <c r="GD144" s="142"/>
      <c r="GE144" s="142"/>
      <c r="GF144" s="142"/>
      <c r="GG144" s="142"/>
      <c r="GH144" s="142"/>
      <c r="GI144" s="142"/>
      <c r="GJ144" s="142"/>
      <c r="GK144" s="142"/>
      <c r="GL144" s="142"/>
      <c r="GM144" s="142"/>
      <c r="GN144" s="142"/>
      <c r="GO144" s="142"/>
      <c r="GP144" s="142"/>
      <c r="GQ144" s="142"/>
      <c r="GR144" s="142"/>
      <c r="GS144" s="142"/>
      <c r="GT144" s="142"/>
      <c r="GU144" s="142"/>
      <c r="GV144" s="142"/>
      <c r="GW144" s="142"/>
      <c r="GX144" s="142"/>
      <c r="GY144" s="142"/>
      <c r="GZ144" s="142"/>
      <c r="HA144" s="142"/>
      <c r="HB144" s="142"/>
      <c r="HC144" s="142"/>
      <c r="HD144" s="142"/>
      <c r="HE144" s="142"/>
      <c r="HF144" s="142"/>
      <c r="HG144" s="142"/>
      <c r="HH144" s="142"/>
      <c r="HI144" s="142"/>
      <c r="HJ144" s="142"/>
      <c r="HK144" s="142"/>
      <c r="HL144" s="142"/>
      <c r="HM144" s="142"/>
      <c r="HN144" s="142"/>
      <c r="HO144" s="142"/>
      <c r="HP144" s="142"/>
      <c r="HQ144" s="142"/>
      <c r="HR144" s="142"/>
      <c r="HS144" s="142"/>
      <c r="HT144" s="142"/>
      <c r="HU144" s="142"/>
      <c r="HV144" s="142"/>
      <c r="HW144" s="142"/>
      <c r="HX144" s="142"/>
      <c r="HY144" s="142"/>
      <c r="HZ144" s="142"/>
      <c r="IA144" s="142"/>
      <c r="IB144" s="142"/>
      <c r="IC144" s="142"/>
      <c r="ID144" s="142"/>
      <c r="IE144" s="142"/>
      <c r="IF144" s="142"/>
      <c r="IG144" s="142"/>
      <c r="IH144" s="142"/>
      <c r="II144" s="142"/>
      <c r="IJ144" s="142"/>
      <c r="IK144" s="142"/>
      <c r="IL144" s="142"/>
      <c r="IM144" s="142"/>
      <c r="IN144" s="142"/>
      <c r="IO144" s="142"/>
      <c r="IP144" s="142"/>
      <c r="IQ144" s="142"/>
      <c r="IR144" s="142"/>
      <c r="IS144" s="142"/>
      <c r="IT144" s="142"/>
      <c r="IU144" s="142"/>
      <c r="IV144" s="142"/>
    </row>
    <row r="145" spans="1:256" s="5" customFormat="1" ht="77.25" customHeight="1" x14ac:dyDescent="0.2">
      <c r="A145" s="40"/>
      <c r="B145" s="171" t="s">
        <v>96</v>
      </c>
      <c r="C145" s="171"/>
      <c r="D145" s="171"/>
      <c r="E145" s="171"/>
      <c r="F145" s="171"/>
      <c r="G145" s="171"/>
      <c r="H145" s="125"/>
      <c r="I145" s="111"/>
      <c r="J145" s="111"/>
      <c r="K145" s="111"/>
      <c r="L145" s="111"/>
      <c r="M145" s="111"/>
      <c r="N145" s="111"/>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row>
    <row r="146" spans="1:256" s="5" customFormat="1" ht="17.25" customHeight="1" x14ac:dyDescent="0.2">
      <c r="A146" s="40"/>
      <c r="B146" s="174" t="s">
        <v>85</v>
      </c>
      <c r="C146" s="173"/>
      <c r="D146" s="173"/>
      <c r="E146" s="173"/>
      <c r="F146" s="173"/>
      <c r="G146" s="173"/>
      <c r="H146" s="125"/>
      <c r="I146" s="111"/>
      <c r="J146" s="111"/>
      <c r="K146" s="111"/>
      <c r="L146" s="111"/>
      <c r="M146" s="111"/>
      <c r="N146" s="111"/>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row>
    <row r="147" spans="1:256" s="5" customFormat="1" ht="20.25" x14ac:dyDescent="0.3">
      <c r="A147" s="55"/>
      <c r="B147" s="55"/>
      <c r="C147" s="55"/>
      <c r="D147" s="55"/>
      <c r="E147" s="55"/>
      <c r="F147" s="55"/>
      <c r="G147" s="71" t="s">
        <v>35</v>
      </c>
      <c r="H147" s="121"/>
    </row>
    <row r="148" spans="1:256" s="4" customFormat="1" ht="58.5" customHeight="1" x14ac:dyDescent="0.2">
      <c r="A148" s="187" t="s">
        <v>34</v>
      </c>
      <c r="B148" s="187" t="s">
        <v>36</v>
      </c>
      <c r="C148" s="187" t="s">
        <v>30</v>
      </c>
      <c r="D148" s="187" t="s">
        <v>65</v>
      </c>
      <c r="E148" s="187" t="s">
        <v>38</v>
      </c>
      <c r="F148" s="187" t="s">
        <v>66</v>
      </c>
      <c r="G148" s="187" t="s">
        <v>39</v>
      </c>
      <c r="H148" s="122"/>
    </row>
    <row r="149" spans="1:256" s="5" customFormat="1" ht="18" x14ac:dyDescent="0.25">
      <c r="A149" s="109">
        <v>1</v>
      </c>
      <c r="B149" s="109">
        <v>2</v>
      </c>
      <c r="C149" s="109">
        <v>3</v>
      </c>
      <c r="D149" s="109">
        <v>4</v>
      </c>
      <c r="E149" s="109">
        <v>5</v>
      </c>
      <c r="F149" s="109">
        <v>6</v>
      </c>
      <c r="G149" s="109">
        <v>7</v>
      </c>
      <c r="H149" s="121"/>
    </row>
    <row r="150" spans="1:256" s="5" customFormat="1" ht="22.5" customHeight="1" x14ac:dyDescent="0.25">
      <c r="A150" s="52">
        <v>1</v>
      </c>
      <c r="B150" s="75"/>
      <c r="C150" s="76"/>
      <c r="D150" s="77"/>
      <c r="E150" s="78"/>
      <c r="F150" s="54">
        <f>D150*E150</f>
        <v>0</v>
      </c>
      <c r="G150" s="74"/>
      <c r="H150" s="121"/>
    </row>
    <row r="151" spans="1:256" s="5" customFormat="1" ht="22.5" customHeight="1" x14ac:dyDescent="0.25">
      <c r="A151" s="52">
        <v>2</v>
      </c>
      <c r="B151" s="75"/>
      <c r="C151" s="76"/>
      <c r="D151" s="77"/>
      <c r="E151" s="78"/>
      <c r="F151" s="54">
        <f t="shared" ref="F151:F157" si="3">D151*E151</f>
        <v>0</v>
      </c>
      <c r="G151" s="74"/>
      <c r="H151" s="121"/>
    </row>
    <row r="152" spans="1:256" s="5" customFormat="1" ht="22.5" customHeight="1" x14ac:dyDescent="0.25">
      <c r="A152" s="52">
        <v>3</v>
      </c>
      <c r="B152" s="75"/>
      <c r="C152" s="76"/>
      <c r="D152" s="77"/>
      <c r="E152" s="78"/>
      <c r="F152" s="54">
        <f t="shared" si="3"/>
        <v>0</v>
      </c>
      <c r="G152" s="74"/>
      <c r="H152" s="121"/>
    </row>
    <row r="153" spans="1:256" s="5" customFormat="1" ht="22.5" customHeight="1" x14ac:dyDescent="0.25">
      <c r="A153" s="52">
        <v>4</v>
      </c>
      <c r="B153" s="75"/>
      <c r="C153" s="76"/>
      <c r="D153" s="77"/>
      <c r="E153" s="78"/>
      <c r="F153" s="54">
        <f t="shared" si="3"/>
        <v>0</v>
      </c>
      <c r="G153" s="74"/>
      <c r="H153" s="121"/>
    </row>
    <row r="154" spans="1:256" s="5" customFormat="1" ht="22.5" customHeight="1" x14ac:dyDescent="0.25">
      <c r="A154" s="52">
        <v>5</v>
      </c>
      <c r="B154" s="75"/>
      <c r="C154" s="76"/>
      <c r="D154" s="77"/>
      <c r="E154" s="78"/>
      <c r="F154" s="54">
        <f t="shared" si="3"/>
        <v>0</v>
      </c>
      <c r="G154" s="74"/>
      <c r="H154" s="121"/>
    </row>
    <row r="155" spans="1:256" s="5" customFormat="1" ht="22.5" customHeight="1" x14ac:dyDescent="0.25">
      <c r="A155" s="52">
        <v>6</v>
      </c>
      <c r="B155" s="75"/>
      <c r="C155" s="76"/>
      <c r="D155" s="77"/>
      <c r="E155" s="78"/>
      <c r="F155" s="54">
        <f t="shared" si="3"/>
        <v>0</v>
      </c>
      <c r="G155" s="74"/>
      <c r="H155" s="121"/>
    </row>
    <row r="156" spans="1:256" s="5" customFormat="1" ht="22.5" customHeight="1" x14ac:dyDescent="0.25">
      <c r="A156" s="52">
        <v>7</v>
      </c>
      <c r="B156" s="75"/>
      <c r="C156" s="76"/>
      <c r="D156" s="77"/>
      <c r="E156" s="78"/>
      <c r="F156" s="54">
        <f t="shared" si="3"/>
        <v>0</v>
      </c>
      <c r="G156" s="74"/>
      <c r="H156" s="121"/>
    </row>
    <row r="157" spans="1:256" s="5" customFormat="1" ht="22.5" customHeight="1" x14ac:dyDescent="0.25">
      <c r="A157" s="52">
        <v>8</v>
      </c>
      <c r="B157" s="75"/>
      <c r="C157" s="76"/>
      <c r="D157" s="77"/>
      <c r="E157" s="78"/>
      <c r="F157" s="54">
        <f t="shared" si="3"/>
        <v>0</v>
      </c>
      <c r="G157" s="74"/>
      <c r="H157" s="121"/>
    </row>
    <row r="158" spans="1:256" s="5" customFormat="1" ht="22.5" customHeight="1" x14ac:dyDescent="0.25">
      <c r="A158" s="66"/>
      <c r="B158" s="193" t="s">
        <v>17</v>
      </c>
      <c r="C158" s="54"/>
      <c r="D158" s="54"/>
      <c r="E158" s="54"/>
      <c r="F158" s="54">
        <f>SUM(F150:F157)</f>
        <v>0</v>
      </c>
      <c r="G158" s="79"/>
      <c r="H158" s="121"/>
    </row>
    <row r="159" spans="1:256" s="5" customFormat="1" ht="28.5" customHeight="1" x14ac:dyDescent="0.3">
      <c r="A159" s="55"/>
      <c r="B159" s="80"/>
      <c r="C159" s="55"/>
      <c r="D159" s="81"/>
      <c r="E159" s="82"/>
      <c r="F159" s="55"/>
      <c r="G159" s="55"/>
      <c r="H159" s="121"/>
    </row>
    <row r="160" spans="1:256" s="6" customFormat="1" ht="34.5" customHeight="1" x14ac:dyDescent="0.25">
      <c r="A160" s="260" t="s">
        <v>81</v>
      </c>
      <c r="B160" s="261"/>
      <c r="C160" s="261"/>
      <c r="D160" s="261"/>
      <c r="E160" s="261"/>
      <c r="F160" s="261"/>
      <c r="G160" s="262"/>
      <c r="H160" s="13"/>
      <c r="I160" s="13"/>
      <c r="J160" s="13"/>
      <c r="K160" s="13"/>
      <c r="L160" s="13"/>
      <c r="M160" s="13"/>
      <c r="N160" s="13"/>
      <c r="O160" s="142"/>
      <c r="P160" s="142"/>
      <c r="Q160" s="142"/>
      <c r="R160" s="142"/>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2"/>
      <c r="BG160" s="142"/>
      <c r="BH160" s="142"/>
      <c r="BI160" s="142"/>
      <c r="BJ160" s="142"/>
      <c r="BK160" s="142"/>
      <c r="BL160" s="142"/>
      <c r="BM160" s="142"/>
      <c r="BN160" s="142"/>
      <c r="BO160" s="142"/>
      <c r="BP160" s="142"/>
      <c r="BQ160" s="142"/>
      <c r="BR160" s="142"/>
      <c r="BS160" s="142"/>
      <c r="BT160" s="142"/>
      <c r="BU160" s="142"/>
      <c r="BV160" s="142"/>
      <c r="BW160" s="142"/>
      <c r="BX160" s="142"/>
      <c r="BY160" s="142"/>
      <c r="BZ160" s="142"/>
      <c r="CA160" s="142"/>
      <c r="CB160" s="142"/>
      <c r="CC160" s="142"/>
      <c r="CD160" s="142"/>
      <c r="CE160" s="142"/>
      <c r="CF160" s="142"/>
      <c r="CG160" s="142"/>
      <c r="CH160" s="142"/>
      <c r="CI160" s="142"/>
      <c r="CJ160" s="142"/>
      <c r="CK160" s="142"/>
      <c r="CL160" s="142"/>
      <c r="CM160" s="142"/>
      <c r="CN160" s="142"/>
      <c r="CO160" s="142"/>
      <c r="CP160" s="142"/>
      <c r="CQ160" s="142"/>
      <c r="CR160" s="142"/>
      <c r="CS160" s="142"/>
      <c r="CT160" s="142"/>
      <c r="CU160" s="142"/>
      <c r="CV160" s="142"/>
      <c r="CW160" s="142"/>
      <c r="CX160" s="142"/>
      <c r="CY160" s="142"/>
      <c r="CZ160" s="142"/>
      <c r="DA160" s="142"/>
      <c r="DB160" s="142"/>
      <c r="DC160" s="142"/>
      <c r="DD160" s="142"/>
      <c r="DE160" s="142"/>
      <c r="DF160" s="142"/>
      <c r="DG160" s="142"/>
      <c r="DH160" s="142"/>
      <c r="DI160" s="142"/>
      <c r="DJ160" s="142"/>
      <c r="DK160" s="142"/>
      <c r="DL160" s="142"/>
      <c r="DM160" s="142"/>
      <c r="DN160" s="142"/>
      <c r="DO160" s="142"/>
      <c r="DP160" s="142"/>
      <c r="DQ160" s="142"/>
      <c r="DR160" s="142"/>
      <c r="DS160" s="142"/>
      <c r="DT160" s="142"/>
      <c r="DU160" s="142"/>
      <c r="DV160" s="142"/>
      <c r="DW160" s="142"/>
      <c r="DX160" s="142"/>
      <c r="DY160" s="142"/>
      <c r="DZ160" s="142"/>
      <c r="EA160" s="142"/>
      <c r="EB160" s="142"/>
      <c r="EC160" s="142"/>
      <c r="ED160" s="142"/>
      <c r="EE160" s="142"/>
      <c r="EF160" s="142"/>
      <c r="EG160" s="142"/>
      <c r="EH160" s="142"/>
      <c r="EI160" s="142"/>
      <c r="EJ160" s="142"/>
      <c r="EK160" s="142"/>
      <c r="EL160" s="142"/>
      <c r="EM160" s="142"/>
      <c r="EN160" s="142"/>
      <c r="EO160" s="142"/>
      <c r="EP160" s="142"/>
      <c r="EQ160" s="142"/>
      <c r="ER160" s="142"/>
      <c r="ES160" s="142"/>
      <c r="ET160" s="142"/>
      <c r="EU160" s="142"/>
      <c r="EV160" s="142"/>
      <c r="EW160" s="142"/>
      <c r="EX160" s="142"/>
      <c r="EY160" s="142"/>
      <c r="EZ160" s="142"/>
      <c r="FA160" s="142"/>
      <c r="FB160" s="142"/>
      <c r="FC160" s="142"/>
      <c r="FD160" s="142"/>
      <c r="FE160" s="142"/>
      <c r="FF160" s="142"/>
      <c r="FG160" s="142"/>
      <c r="FH160" s="142"/>
      <c r="FI160" s="142"/>
      <c r="FJ160" s="142"/>
      <c r="FK160" s="142"/>
      <c r="FL160" s="142"/>
      <c r="FM160" s="142"/>
      <c r="FN160" s="142"/>
      <c r="FO160" s="142"/>
      <c r="FP160" s="142"/>
      <c r="FQ160" s="142"/>
      <c r="FR160" s="142"/>
      <c r="FS160" s="142"/>
      <c r="FT160" s="142"/>
      <c r="FU160" s="142"/>
      <c r="FV160" s="142"/>
      <c r="FW160" s="142"/>
      <c r="FX160" s="142"/>
      <c r="FY160" s="142"/>
      <c r="FZ160" s="142"/>
      <c r="GA160" s="142"/>
      <c r="GB160" s="142"/>
      <c r="GC160" s="142"/>
      <c r="GD160" s="142"/>
      <c r="GE160" s="142"/>
      <c r="GF160" s="142"/>
      <c r="GG160" s="142"/>
      <c r="GH160" s="142"/>
      <c r="GI160" s="142"/>
      <c r="GJ160" s="142"/>
      <c r="GK160" s="142"/>
      <c r="GL160" s="142"/>
      <c r="GM160" s="142"/>
      <c r="GN160" s="142"/>
      <c r="GO160" s="142"/>
      <c r="GP160" s="142"/>
      <c r="GQ160" s="142"/>
      <c r="GR160" s="142"/>
      <c r="GS160" s="142"/>
      <c r="GT160" s="142"/>
      <c r="GU160" s="142"/>
      <c r="GV160" s="142"/>
      <c r="GW160" s="142"/>
      <c r="GX160" s="142"/>
      <c r="GY160" s="142"/>
      <c r="GZ160" s="142"/>
      <c r="HA160" s="142"/>
      <c r="HB160" s="142"/>
      <c r="HC160" s="142"/>
      <c r="HD160" s="142"/>
      <c r="HE160" s="142"/>
      <c r="HF160" s="142"/>
      <c r="HG160" s="142"/>
      <c r="HH160" s="142"/>
      <c r="HI160" s="142"/>
      <c r="HJ160" s="142"/>
      <c r="HK160" s="142"/>
      <c r="HL160" s="142"/>
      <c r="HM160" s="142"/>
      <c r="HN160" s="142"/>
      <c r="HO160" s="142"/>
      <c r="HP160" s="142"/>
      <c r="HQ160" s="142"/>
      <c r="HR160" s="142"/>
      <c r="HS160" s="142"/>
      <c r="HT160" s="142"/>
      <c r="HU160" s="142"/>
      <c r="HV160" s="142"/>
      <c r="HW160" s="142"/>
      <c r="HX160" s="142"/>
      <c r="HY160" s="142"/>
      <c r="HZ160" s="142"/>
      <c r="IA160" s="142"/>
      <c r="IB160" s="142"/>
      <c r="IC160" s="142"/>
      <c r="ID160" s="142"/>
      <c r="IE160" s="142"/>
      <c r="IF160" s="142"/>
      <c r="IG160" s="142"/>
      <c r="IH160" s="142"/>
      <c r="II160" s="142"/>
      <c r="IJ160" s="142"/>
      <c r="IK160" s="142"/>
      <c r="IL160" s="142"/>
      <c r="IM160" s="142"/>
      <c r="IN160" s="142"/>
      <c r="IO160" s="142"/>
      <c r="IP160" s="142"/>
      <c r="IQ160" s="142"/>
      <c r="IR160" s="142"/>
      <c r="IS160" s="142"/>
      <c r="IT160" s="142"/>
      <c r="IU160" s="142"/>
      <c r="IV160" s="142"/>
    </row>
    <row r="161" spans="1:256" s="6" customFormat="1" ht="34.5" customHeight="1" x14ac:dyDescent="0.35">
      <c r="A161" s="257" t="s">
        <v>42</v>
      </c>
      <c r="B161" s="258"/>
      <c r="C161" s="258"/>
      <c r="D161" s="258"/>
      <c r="E161" s="258"/>
      <c r="F161" s="258"/>
      <c r="G161" s="259"/>
      <c r="H161" s="125"/>
      <c r="I161" s="111"/>
      <c r="J161" s="111"/>
      <c r="K161" s="111"/>
      <c r="L161" s="111"/>
      <c r="M161" s="111"/>
      <c r="N161" s="111"/>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row>
    <row r="162" spans="1:256" s="5" customFormat="1" ht="29.25" customHeight="1" x14ac:dyDescent="0.3">
      <c r="A162" s="83"/>
      <c r="B162" s="83"/>
      <c r="C162" s="57" t="s">
        <v>40</v>
      </c>
      <c r="D162" s="55"/>
      <c r="E162" s="64"/>
      <c r="F162" s="83"/>
      <c r="G162" s="55"/>
      <c r="H162" s="121"/>
    </row>
    <row r="163" spans="1:256" s="5" customFormat="1" ht="40.5" x14ac:dyDescent="0.3">
      <c r="A163" s="59" t="s">
        <v>34</v>
      </c>
      <c r="B163" s="59" t="s">
        <v>41</v>
      </c>
      <c r="C163" s="59" t="s">
        <v>21</v>
      </c>
      <c r="D163" s="55"/>
      <c r="E163" s="55"/>
      <c r="F163" s="55"/>
      <c r="G163" s="55"/>
      <c r="H163" s="128"/>
    </row>
    <row r="164" spans="1:256" s="5" customFormat="1" ht="20.25" x14ac:dyDescent="0.3">
      <c r="A164" s="46">
        <v>1</v>
      </c>
      <c r="B164" s="46">
        <v>2</v>
      </c>
      <c r="C164" s="46">
        <v>3</v>
      </c>
      <c r="D164" s="55"/>
      <c r="E164" s="55"/>
      <c r="F164" s="55"/>
      <c r="G164" s="55"/>
      <c r="H164" s="128"/>
    </row>
    <row r="165" spans="1:256" s="10" customFormat="1" ht="44.25" customHeight="1" x14ac:dyDescent="0.3">
      <c r="A165" s="44">
        <v>1</v>
      </c>
      <c r="B165" s="84" t="s">
        <v>67</v>
      </c>
      <c r="C165" s="85">
        <f t="array" ref="C165">SUM(IF(F150:F157&gt;0,F150:F157/G150:G157+0.00000000000001,0))</f>
        <v>0</v>
      </c>
      <c r="D165" s="80"/>
      <c r="E165" s="80"/>
      <c r="F165" s="80"/>
      <c r="G165" s="80"/>
      <c r="H165" s="128"/>
    </row>
    <row r="166" spans="1:256" s="10" customFormat="1" ht="27" customHeight="1" x14ac:dyDescent="0.3">
      <c r="A166" s="44">
        <v>2</v>
      </c>
      <c r="B166" s="84" t="s">
        <v>174</v>
      </c>
      <c r="C166" s="85">
        <f>C138</f>
        <v>0</v>
      </c>
      <c r="D166" s="80"/>
      <c r="E166" s="80"/>
      <c r="F166" s="80"/>
      <c r="G166" s="80"/>
      <c r="H166" s="128"/>
    </row>
    <row r="167" spans="1:256" s="10" customFormat="1" ht="36.75" customHeight="1" x14ac:dyDescent="0.3">
      <c r="A167" s="110">
        <v>3</v>
      </c>
      <c r="B167" s="84" t="s">
        <v>97</v>
      </c>
      <c r="C167" s="85">
        <f>C139</f>
        <v>0</v>
      </c>
      <c r="D167" s="80"/>
      <c r="E167" s="80"/>
      <c r="F167" s="80"/>
      <c r="G167" s="80"/>
      <c r="H167" s="128"/>
    </row>
    <row r="168" spans="1:256" s="10" customFormat="1" ht="24.75" customHeight="1" x14ac:dyDescent="0.3">
      <c r="A168" s="110">
        <v>4</v>
      </c>
      <c r="B168" s="84" t="s">
        <v>71</v>
      </c>
      <c r="C168" s="85">
        <f>G70</f>
        <v>0</v>
      </c>
      <c r="D168" s="80"/>
      <c r="E168" s="80"/>
      <c r="F168" s="80"/>
      <c r="G168" s="80"/>
      <c r="H168" s="128"/>
    </row>
    <row r="169" spans="1:256" s="10" customFormat="1" ht="23.25" customHeight="1" x14ac:dyDescent="0.3">
      <c r="A169" s="110">
        <v>5</v>
      </c>
      <c r="B169" s="84" t="s">
        <v>77</v>
      </c>
      <c r="C169" s="85">
        <f>C142-C138-C139</f>
        <v>0</v>
      </c>
      <c r="D169" s="80"/>
      <c r="E169" s="80"/>
      <c r="F169" s="80"/>
      <c r="G169" s="80"/>
      <c r="H169" s="128"/>
    </row>
    <row r="170" spans="1:256" s="10" customFormat="1" ht="44.25" customHeight="1" x14ac:dyDescent="0.3">
      <c r="A170" s="110">
        <v>6</v>
      </c>
      <c r="B170" s="86" t="s">
        <v>80</v>
      </c>
      <c r="C170" s="85">
        <f>SUM(C165:C169)</f>
        <v>0</v>
      </c>
      <c r="D170" s="80"/>
      <c r="E170" s="80"/>
      <c r="F170" s="80"/>
      <c r="G170" s="80"/>
      <c r="H170" s="128"/>
    </row>
    <row r="171" spans="1:256" s="10" customFormat="1" ht="97.5" customHeight="1" x14ac:dyDescent="0.3">
      <c r="A171" s="110">
        <v>7</v>
      </c>
      <c r="B171" s="84" t="s">
        <v>45</v>
      </c>
      <c r="C171" s="85">
        <f>IF(D189=0,0,C170/D189)</f>
        <v>0</v>
      </c>
      <c r="D171" s="80"/>
      <c r="E171" s="80"/>
      <c r="F171" s="80"/>
      <c r="G171" s="80"/>
      <c r="H171" s="128"/>
    </row>
    <row r="172" spans="1:256" s="5" customFormat="1" ht="20.25" x14ac:dyDescent="0.3">
      <c r="A172" s="55"/>
      <c r="B172" s="80"/>
      <c r="C172" s="55"/>
      <c r="D172" s="55"/>
      <c r="E172" s="55"/>
      <c r="F172" s="55"/>
      <c r="G172" s="55"/>
      <c r="H172" s="121"/>
    </row>
    <row r="173" spans="1:256" s="6" customFormat="1" ht="23.25" customHeight="1" x14ac:dyDescent="0.35">
      <c r="A173" s="257" t="s">
        <v>43</v>
      </c>
      <c r="B173" s="258"/>
      <c r="C173" s="258"/>
      <c r="D173" s="258"/>
      <c r="E173" s="258"/>
      <c r="F173" s="258"/>
      <c r="G173" s="259"/>
      <c r="H173" s="125"/>
      <c r="I173" s="111"/>
      <c r="J173" s="111"/>
      <c r="K173" s="111"/>
      <c r="L173" s="111"/>
      <c r="M173" s="111"/>
      <c r="N173" s="111"/>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row>
    <row r="174" spans="1:256" s="5" customFormat="1" ht="17.25" customHeight="1" x14ac:dyDescent="0.3">
      <c r="A174" s="55"/>
      <c r="B174" s="55"/>
      <c r="C174" s="57" t="s">
        <v>44</v>
      </c>
      <c r="D174" s="55"/>
      <c r="E174" s="55"/>
      <c r="F174" s="55"/>
      <c r="G174" s="55"/>
      <c r="H174" s="121"/>
    </row>
    <row r="175" spans="1:256" s="5" customFormat="1" ht="40.5" x14ac:dyDescent="0.3">
      <c r="A175" s="59" t="s">
        <v>34</v>
      </c>
      <c r="B175" s="59" t="s">
        <v>6</v>
      </c>
      <c r="C175" s="59" t="s">
        <v>7</v>
      </c>
      <c r="D175" s="55"/>
      <c r="E175" s="55"/>
      <c r="F175" s="55"/>
      <c r="G175" s="55"/>
      <c r="H175" s="121"/>
    </row>
    <row r="176" spans="1:256" s="7" customFormat="1" ht="20.25" x14ac:dyDescent="0.2">
      <c r="A176" s="59">
        <v>1</v>
      </c>
      <c r="B176" s="59">
        <v>2</v>
      </c>
      <c r="C176" s="59">
        <v>3</v>
      </c>
      <c r="D176" s="63"/>
      <c r="E176" s="63"/>
      <c r="F176" s="63"/>
      <c r="G176" s="63"/>
      <c r="H176" s="124"/>
    </row>
    <row r="177" spans="1:256" s="5" customFormat="1" ht="43.5" customHeight="1" x14ac:dyDescent="0.3">
      <c r="A177" s="44">
        <v>1</v>
      </c>
      <c r="B177" s="87" t="s">
        <v>116</v>
      </c>
      <c r="C177" s="88">
        <f>C171</f>
        <v>0</v>
      </c>
      <c r="D177" s="55"/>
      <c r="E177" s="55"/>
      <c r="F177" s="55"/>
      <c r="G177" s="55"/>
      <c r="H177" s="121"/>
    </row>
    <row r="178" spans="1:256" s="5" customFormat="1" ht="43.5" customHeight="1" x14ac:dyDescent="0.3">
      <c r="A178" s="44">
        <v>2</v>
      </c>
      <c r="B178" s="87" t="s">
        <v>47</v>
      </c>
      <c r="C178" s="89">
        <v>0.2</v>
      </c>
      <c r="D178" s="55"/>
      <c r="E178" s="55"/>
      <c r="F178" s="55"/>
      <c r="G178" s="55"/>
      <c r="H178" s="121"/>
    </row>
    <row r="179" spans="1:256" s="5" customFormat="1" ht="43.5" customHeight="1" x14ac:dyDescent="0.3">
      <c r="A179" s="44">
        <v>3</v>
      </c>
      <c r="B179" s="87" t="s">
        <v>46</v>
      </c>
      <c r="C179" s="88">
        <f>C177*C178</f>
        <v>0</v>
      </c>
      <c r="D179" s="55"/>
      <c r="E179" s="55"/>
      <c r="F179" s="55"/>
      <c r="G179" s="55"/>
      <c r="H179" s="121"/>
    </row>
    <row r="180" spans="1:256" s="5" customFormat="1" ht="43.5" customHeight="1" x14ac:dyDescent="0.3">
      <c r="A180" s="44">
        <v>4</v>
      </c>
      <c r="B180" s="87" t="s">
        <v>50</v>
      </c>
      <c r="C180" s="88">
        <f>C177+C179</f>
        <v>0</v>
      </c>
      <c r="D180" s="55"/>
      <c r="E180" s="55"/>
      <c r="F180" s="55"/>
      <c r="G180" s="55"/>
      <c r="H180" s="121"/>
    </row>
    <row r="181" spans="1:256" s="5" customFormat="1" ht="68.25" customHeight="1" x14ac:dyDescent="0.3">
      <c r="A181" s="44">
        <v>5</v>
      </c>
      <c r="B181" s="90" t="s">
        <v>48</v>
      </c>
      <c r="C181" s="91"/>
      <c r="D181" s="55"/>
      <c r="E181" s="55"/>
      <c r="F181" s="55"/>
      <c r="G181" s="55"/>
      <c r="H181" s="121"/>
    </row>
    <row r="182" spans="1:256" s="5" customFormat="1" ht="30.75" customHeight="1" x14ac:dyDescent="0.3">
      <c r="A182" s="92"/>
      <c r="B182" s="55"/>
      <c r="C182" s="55"/>
      <c r="D182" s="55"/>
      <c r="E182" s="55"/>
      <c r="F182" s="55"/>
      <c r="G182" s="55"/>
      <c r="H182" s="121"/>
    </row>
    <row r="183" spans="1:256" s="6" customFormat="1" ht="28.5" customHeight="1" x14ac:dyDescent="0.25">
      <c r="A183" s="263" t="s">
        <v>49</v>
      </c>
      <c r="B183" s="264"/>
      <c r="C183" s="264"/>
      <c r="D183" s="264"/>
      <c r="E183" s="264"/>
      <c r="F183" s="264"/>
      <c r="G183" s="265"/>
      <c r="H183" s="125"/>
      <c r="I183" s="111"/>
      <c r="J183" s="111"/>
      <c r="K183" s="111"/>
      <c r="L183" s="111"/>
      <c r="M183" s="111"/>
      <c r="N183" s="111"/>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row>
    <row r="184" spans="1:256" s="6" customFormat="1" ht="27.75" customHeight="1" x14ac:dyDescent="0.35">
      <c r="A184" s="257" t="s">
        <v>8</v>
      </c>
      <c r="B184" s="258"/>
      <c r="C184" s="258"/>
      <c r="D184" s="258"/>
      <c r="E184" s="258"/>
      <c r="F184" s="258"/>
      <c r="G184" s="259"/>
      <c r="H184" s="125"/>
      <c r="I184" s="111"/>
      <c r="J184" s="111"/>
      <c r="K184" s="111"/>
      <c r="L184" s="111"/>
      <c r="M184" s="111"/>
      <c r="N184" s="111"/>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row>
    <row r="185" spans="1:256" s="5" customFormat="1" ht="20.25" x14ac:dyDescent="0.3">
      <c r="A185" s="55"/>
      <c r="B185" s="64"/>
      <c r="C185" s="64"/>
      <c r="D185" s="71" t="s">
        <v>51</v>
      </c>
      <c r="E185" s="55"/>
      <c r="F185" s="55"/>
      <c r="G185" s="55"/>
      <c r="H185" s="121"/>
    </row>
    <row r="186" spans="1:256" s="4" customFormat="1" ht="40.5" x14ac:dyDescent="0.2">
      <c r="A186" s="59" t="s">
        <v>34</v>
      </c>
      <c r="B186" s="185" t="s">
        <v>52</v>
      </c>
      <c r="C186" s="185"/>
      <c r="D186" s="59"/>
      <c r="E186" s="45"/>
      <c r="F186" s="45"/>
      <c r="G186" s="45"/>
      <c r="H186" s="122"/>
    </row>
    <row r="187" spans="1:256" s="5" customFormat="1" ht="20.25" x14ac:dyDescent="0.3">
      <c r="A187" s="186">
        <v>1</v>
      </c>
      <c r="B187" s="186">
        <v>2</v>
      </c>
      <c r="C187" s="186">
        <v>3</v>
      </c>
      <c r="D187" s="186">
        <v>4</v>
      </c>
      <c r="E187" s="55"/>
      <c r="F187" s="55"/>
      <c r="G187" s="55"/>
      <c r="H187" s="121"/>
    </row>
    <row r="188" spans="1:256" s="5" customFormat="1" ht="25.5" customHeight="1" x14ac:dyDescent="0.3">
      <c r="A188" s="144">
        <v>1</v>
      </c>
      <c r="B188" s="145" t="s">
        <v>53</v>
      </c>
      <c r="C188" s="93" t="s">
        <v>78</v>
      </c>
      <c r="D188" s="78"/>
      <c r="E188" s="55"/>
      <c r="F188" s="55"/>
      <c r="G188" s="55"/>
      <c r="H188" s="121"/>
    </row>
    <row r="189" spans="1:256" s="5" customFormat="1" ht="25.5" customHeight="1" x14ac:dyDescent="0.3">
      <c r="A189" s="144"/>
      <c r="B189" s="145"/>
      <c r="C189" s="93" t="s">
        <v>37</v>
      </c>
      <c r="D189" s="77">
        <f>'План продаж'!D11</f>
        <v>0</v>
      </c>
      <c r="E189" s="55"/>
      <c r="F189" s="55"/>
      <c r="G189" s="55"/>
      <c r="H189" s="121"/>
    </row>
    <row r="190" spans="1:256" s="5" customFormat="1" ht="28.5" customHeight="1" x14ac:dyDescent="0.3">
      <c r="A190" s="44">
        <v>2</v>
      </c>
      <c r="B190" s="145" t="s">
        <v>57</v>
      </c>
      <c r="C190" s="145"/>
      <c r="D190" s="103" t="s">
        <v>117</v>
      </c>
      <c r="E190" s="55"/>
      <c r="F190" s="55"/>
      <c r="G190" s="55"/>
      <c r="H190" s="121"/>
    </row>
    <row r="191" spans="1:256" s="5" customFormat="1" ht="45.75" customHeight="1" x14ac:dyDescent="0.3">
      <c r="A191" s="44">
        <v>3</v>
      </c>
      <c r="B191" s="145" t="s">
        <v>59</v>
      </c>
      <c r="C191" s="145"/>
      <c r="D191" s="88">
        <f>'План продаж'!E11</f>
        <v>0</v>
      </c>
      <c r="E191" s="55"/>
      <c r="F191" s="55"/>
      <c r="G191" s="55"/>
      <c r="H191" s="121"/>
    </row>
    <row r="192" spans="1:256" s="5" customFormat="1" ht="30" customHeight="1" x14ac:dyDescent="0.3">
      <c r="A192" s="82"/>
      <c r="B192" s="55"/>
      <c r="C192" s="55"/>
      <c r="D192" s="55"/>
      <c r="E192" s="55"/>
      <c r="F192" s="55"/>
      <c r="G192" s="55"/>
      <c r="H192" s="121"/>
    </row>
    <row r="193" spans="1:8" s="5" customFormat="1" ht="25.5" customHeight="1" x14ac:dyDescent="0.35">
      <c r="A193" s="257" t="s">
        <v>9</v>
      </c>
      <c r="B193" s="258"/>
      <c r="C193" s="258"/>
      <c r="D193" s="258"/>
      <c r="E193" s="258"/>
      <c r="F193" s="258"/>
      <c r="G193" s="259"/>
      <c r="H193" s="125"/>
    </row>
    <row r="194" spans="1:8" s="5" customFormat="1" ht="15.95" customHeight="1" thickBot="1" x14ac:dyDescent="0.25">
      <c r="A194" s="40"/>
      <c r="B194" s="40"/>
      <c r="C194" s="40"/>
      <c r="D194" s="40"/>
      <c r="E194" s="40"/>
      <c r="F194" s="40"/>
      <c r="G194" s="40"/>
      <c r="H194" s="125"/>
    </row>
    <row r="195" spans="1:8" s="5" customFormat="1" ht="38.25" customHeight="1" thickTop="1" thickBot="1" x14ac:dyDescent="0.35">
      <c r="A195" s="40"/>
      <c r="B195" s="90" t="s">
        <v>150</v>
      </c>
      <c r="C195" s="94">
        <v>4</v>
      </c>
      <c r="D195" s="95" t="str">
        <f>IF(C195=4,"НПД 4%",IF(C195=6,"НПД/УСН 6%",IF(C195=15,"УСН 15%",0)))</f>
        <v>НПД 4%</v>
      </c>
      <c r="E195" s="55"/>
      <c r="F195" s="40"/>
      <c r="G195" s="40"/>
      <c r="H195" s="125"/>
    </row>
    <row r="196" spans="1:8" s="5" customFormat="1" ht="18" customHeight="1" thickTop="1" x14ac:dyDescent="0.2">
      <c r="A196" s="40"/>
      <c r="B196" s="175" t="s">
        <v>98</v>
      </c>
      <c r="C196" s="175"/>
      <c r="D196" s="175"/>
      <c r="E196" s="40"/>
      <c r="F196" s="40"/>
      <c r="G196" s="40"/>
      <c r="H196" s="125"/>
    </row>
    <row r="197" spans="1:8" s="5" customFormat="1" ht="15.95" customHeight="1" x14ac:dyDescent="0.2">
      <c r="A197" s="40"/>
      <c r="B197" s="40"/>
      <c r="C197" s="40"/>
      <c r="D197" s="40"/>
      <c r="E197" s="40"/>
      <c r="F197" s="40"/>
      <c r="G197" s="40"/>
      <c r="H197" s="125"/>
    </row>
    <row r="198" spans="1:8" s="5" customFormat="1" ht="19.5" customHeight="1" x14ac:dyDescent="0.3">
      <c r="A198" s="55"/>
      <c r="B198" s="64"/>
      <c r="C198" s="71" t="s">
        <v>54</v>
      </c>
      <c r="D198" s="55"/>
      <c r="E198" s="55"/>
      <c r="F198" s="55"/>
      <c r="G198" s="55"/>
      <c r="H198" s="121"/>
    </row>
    <row r="199" spans="1:8" s="4" customFormat="1" ht="40.5" x14ac:dyDescent="0.2">
      <c r="A199" s="59" t="s">
        <v>34</v>
      </c>
      <c r="B199" s="59" t="s">
        <v>52</v>
      </c>
      <c r="C199" s="59" t="s">
        <v>21</v>
      </c>
      <c r="D199" s="45"/>
      <c r="E199" s="45"/>
      <c r="F199" s="45"/>
      <c r="G199" s="45"/>
      <c r="H199" s="122"/>
    </row>
    <row r="200" spans="1:8" s="5" customFormat="1" ht="20.25" customHeight="1" x14ac:dyDescent="0.3">
      <c r="A200" s="46">
        <v>1</v>
      </c>
      <c r="B200" s="46">
        <v>2</v>
      </c>
      <c r="C200" s="46">
        <v>3</v>
      </c>
      <c r="D200" s="55"/>
      <c r="E200" s="55"/>
      <c r="F200" s="55"/>
      <c r="G200" s="55"/>
      <c r="H200" s="121"/>
    </row>
    <row r="201" spans="1:8" s="5" customFormat="1" ht="40.5" x14ac:dyDescent="0.3">
      <c r="A201" s="112">
        <v>1</v>
      </c>
      <c r="B201" s="96" t="s">
        <v>55</v>
      </c>
      <c r="C201" s="182">
        <f>D191</f>
        <v>0</v>
      </c>
      <c r="D201" s="55"/>
      <c r="E201" s="55"/>
      <c r="F201" s="55"/>
      <c r="G201" s="55"/>
      <c r="H201" s="121"/>
    </row>
    <row r="202" spans="1:8" s="5" customFormat="1" ht="40.5" x14ac:dyDescent="0.3">
      <c r="A202" s="112">
        <v>2</v>
      </c>
      <c r="B202" s="96" t="s">
        <v>58</v>
      </c>
      <c r="C202" s="182">
        <f>C170</f>
        <v>0</v>
      </c>
      <c r="D202" s="55"/>
      <c r="E202" s="55"/>
      <c r="F202" s="55"/>
      <c r="G202" s="55"/>
      <c r="H202" s="121"/>
    </row>
    <row r="203" spans="1:8" s="5" customFormat="1" ht="20.25" x14ac:dyDescent="0.3">
      <c r="A203" s="112">
        <v>3</v>
      </c>
      <c r="B203" s="96" t="s">
        <v>86</v>
      </c>
      <c r="C203" s="182">
        <f>IF(C195=15,(C201-C202)*0.15,C201*C195/100)</f>
        <v>0</v>
      </c>
      <c r="D203" s="55"/>
      <c r="E203" s="55"/>
      <c r="F203" s="55"/>
      <c r="G203" s="55"/>
      <c r="H203" s="121"/>
    </row>
    <row r="204" spans="1:8" s="5" customFormat="1" ht="40.5" x14ac:dyDescent="0.3">
      <c r="A204" s="112">
        <v>4</v>
      </c>
      <c r="B204" s="194" t="s">
        <v>141</v>
      </c>
      <c r="C204" s="182">
        <f>C201-C202-C203</f>
        <v>0</v>
      </c>
      <c r="D204" s="55"/>
      <c r="E204" s="55"/>
      <c r="F204" s="55"/>
      <c r="G204" s="55"/>
      <c r="H204" s="121"/>
    </row>
    <row r="205" spans="1:8" s="5" customFormat="1" ht="40.5" x14ac:dyDescent="0.3">
      <c r="A205" s="112">
        <v>5</v>
      </c>
      <c r="B205" s="96" t="s">
        <v>10</v>
      </c>
      <c r="C205" s="182">
        <f>C204*12</f>
        <v>0</v>
      </c>
      <c r="D205" s="55"/>
      <c r="E205" s="55"/>
      <c r="F205" s="55"/>
      <c r="G205" s="55"/>
      <c r="H205" s="121"/>
    </row>
    <row r="206" spans="1:8" s="5" customFormat="1" ht="20.25" x14ac:dyDescent="0.3">
      <c r="A206" s="112">
        <v>6</v>
      </c>
      <c r="B206" s="96" t="s">
        <v>56</v>
      </c>
      <c r="C206" s="183">
        <f>IF(C202=0,0,C204/C202)</f>
        <v>0</v>
      </c>
      <c r="D206" s="55"/>
      <c r="E206" s="55"/>
      <c r="F206" s="55"/>
      <c r="G206" s="55"/>
      <c r="H206" s="121"/>
    </row>
    <row r="207" spans="1:8" x14ac:dyDescent="0.35">
      <c r="A207" s="112">
        <v>7</v>
      </c>
      <c r="B207" s="96" t="s">
        <v>118</v>
      </c>
      <c r="C207" s="184" t="e">
        <f>ROUND(C101/C204,0)</f>
        <v>#DIV/0!</v>
      </c>
    </row>
    <row r="208" spans="1:8" s="5" customFormat="1" ht="20.25" x14ac:dyDescent="0.3">
      <c r="A208" s="55"/>
      <c r="B208" s="55"/>
      <c r="C208" s="55"/>
      <c r="D208" s="55"/>
      <c r="E208" s="55"/>
      <c r="F208" s="55"/>
      <c r="G208" s="55"/>
      <c r="H208" s="121"/>
    </row>
    <row r="209" spans="1:8" s="12" customFormat="1" ht="43.5" customHeight="1" x14ac:dyDescent="0.2">
      <c r="A209" s="143" t="s">
        <v>11</v>
      </c>
      <c r="B209" s="143"/>
      <c r="C209" s="143"/>
      <c r="D209" s="143"/>
      <c r="E209" s="37"/>
      <c r="F209" s="97"/>
      <c r="G209" s="97"/>
      <c r="H209" s="129"/>
    </row>
    <row r="210" spans="1:8" s="12" customFormat="1" ht="40.5" customHeight="1" x14ac:dyDescent="0.2">
      <c r="A210" s="143"/>
      <c r="B210" s="143"/>
      <c r="C210" s="143"/>
      <c r="D210" s="143"/>
      <c r="E210" s="37"/>
      <c r="F210" s="98"/>
      <c r="G210" s="97"/>
      <c r="H210" s="129"/>
    </row>
    <row r="211" spans="1:8" s="5" customFormat="1" ht="33.75" customHeight="1" x14ac:dyDescent="0.3">
      <c r="A211" s="143" t="s">
        <v>87</v>
      </c>
      <c r="B211" s="143"/>
      <c r="C211" s="143"/>
      <c r="D211" s="143"/>
      <c r="E211" s="143"/>
      <c r="F211" s="41"/>
      <c r="G211" s="55"/>
      <c r="H211" s="121"/>
    </row>
    <row r="212" spans="1:8" s="11" customFormat="1" ht="57.75" customHeight="1" x14ac:dyDescent="0.35">
      <c r="A212" s="38"/>
      <c r="B212" s="99"/>
      <c r="C212" s="38"/>
      <c r="D212" s="38"/>
      <c r="E212" s="38"/>
      <c r="F212" s="82"/>
      <c r="G212" s="82"/>
      <c r="H212" s="130"/>
    </row>
    <row r="213" spans="1:8" ht="15.75" hidden="1" customHeight="1" x14ac:dyDescent="0.35"/>
  </sheetData>
  <sheetProtection selectLockedCells="1" selectUnlockedCells="1"/>
  <mergeCells count="272">
    <mergeCell ref="BZ133:CF133"/>
    <mergeCell ref="CG133:CM133"/>
    <mergeCell ref="CN133:CT133"/>
    <mergeCell ref="CU133:DA133"/>
    <mergeCell ref="A80:G80"/>
    <mergeCell ref="A67:B67"/>
    <mergeCell ref="AJ88:AP88"/>
    <mergeCell ref="AQ88:AW88"/>
    <mergeCell ref="AJ111:AP111"/>
    <mergeCell ref="B72:G72"/>
    <mergeCell ref="B109:F109"/>
    <mergeCell ref="B103:F103"/>
    <mergeCell ref="C90:C91"/>
    <mergeCell ref="B90:B91"/>
    <mergeCell ref="ED88:EJ88"/>
    <mergeCell ref="EK88:EQ88"/>
    <mergeCell ref="ER88:EX88"/>
    <mergeCell ref="ED111:EJ111"/>
    <mergeCell ref="EK111:EQ111"/>
    <mergeCell ref="ER111:EX111"/>
    <mergeCell ref="DP111:DV111"/>
    <mergeCell ref="DW111:EC111"/>
    <mergeCell ref="DB88:DH88"/>
    <mergeCell ref="DI88:DO88"/>
    <mergeCell ref="DP88:DV88"/>
    <mergeCell ref="DW88:EC88"/>
    <mergeCell ref="CN88:CT88"/>
    <mergeCell ref="CU88:DA88"/>
    <mergeCell ref="BZ111:CF111"/>
    <mergeCell ref="B5:G5"/>
    <mergeCell ref="B11:G11"/>
    <mergeCell ref="B16:G16"/>
    <mergeCell ref="B79:C79"/>
    <mergeCell ref="B104:F104"/>
    <mergeCell ref="B105:F105"/>
    <mergeCell ref="B106:F106"/>
    <mergeCell ref="B107:F107"/>
    <mergeCell ref="B108:F108"/>
    <mergeCell ref="A62:G62"/>
    <mergeCell ref="A65:G65"/>
    <mergeCell ref="A63:G63"/>
    <mergeCell ref="A64:G64"/>
    <mergeCell ref="A73:G73"/>
    <mergeCell ref="A77:G77"/>
    <mergeCell ref="A76:G76"/>
    <mergeCell ref="A75:G75"/>
    <mergeCell ref="A47:G47"/>
    <mergeCell ref="A90:A91"/>
    <mergeCell ref="A88:G88"/>
    <mergeCell ref="D90:F90"/>
    <mergeCell ref="A74:G74"/>
    <mergeCell ref="A1:G1"/>
    <mergeCell ref="A2:G2"/>
    <mergeCell ref="A23:B23"/>
    <mergeCell ref="A25:B25"/>
    <mergeCell ref="A24:B24"/>
    <mergeCell ref="A42:G42"/>
    <mergeCell ref="A43:G43"/>
    <mergeCell ref="A10:G10"/>
    <mergeCell ref="A34:G34"/>
    <mergeCell ref="A35:G35"/>
    <mergeCell ref="A7:G7"/>
    <mergeCell ref="A8:G8"/>
    <mergeCell ref="A9:G9"/>
    <mergeCell ref="A6:G6"/>
    <mergeCell ref="A12:G12"/>
    <mergeCell ref="A13:G13"/>
    <mergeCell ref="A14:G14"/>
    <mergeCell ref="A45:G45"/>
    <mergeCell ref="A46:G46"/>
    <mergeCell ref="BS88:BY88"/>
    <mergeCell ref="BZ88:CF88"/>
    <mergeCell ref="AX111:BD111"/>
    <mergeCell ref="BE111:BK111"/>
    <mergeCell ref="BL111:BR111"/>
    <mergeCell ref="BS111:BY111"/>
    <mergeCell ref="BL88:BR88"/>
    <mergeCell ref="AQ111:AW111"/>
    <mergeCell ref="AX88:BD88"/>
    <mergeCell ref="BE88:BK88"/>
    <mergeCell ref="HX88:ID88"/>
    <mergeCell ref="IE88:IK88"/>
    <mergeCell ref="AJ133:AP133"/>
    <mergeCell ref="AQ133:AW133"/>
    <mergeCell ref="O88:U88"/>
    <mergeCell ref="V88:AB88"/>
    <mergeCell ref="AC88:AI88"/>
    <mergeCell ref="DI133:DO133"/>
    <mergeCell ref="CG88:CM88"/>
    <mergeCell ref="EY88:FE88"/>
    <mergeCell ref="FF88:FL88"/>
    <mergeCell ref="FM88:FS88"/>
    <mergeCell ref="FT88:FZ88"/>
    <mergeCell ref="EY111:FE111"/>
    <mergeCell ref="FF111:FL111"/>
    <mergeCell ref="FM111:FS111"/>
    <mergeCell ref="FT111:FZ111"/>
    <mergeCell ref="CG111:CM111"/>
    <mergeCell ref="CN111:CT111"/>
    <mergeCell ref="CU111:DA111"/>
    <mergeCell ref="DB111:DH111"/>
    <mergeCell ref="DI111:DO111"/>
    <mergeCell ref="O133:U133"/>
    <mergeCell ref="V133:AB133"/>
    <mergeCell ref="IL88:IR88"/>
    <mergeCell ref="IS88:IV88"/>
    <mergeCell ref="A111:G111"/>
    <mergeCell ref="O111:U111"/>
    <mergeCell ref="V111:AB111"/>
    <mergeCell ref="AC111:AI111"/>
    <mergeCell ref="GA111:GG111"/>
    <mergeCell ref="GH111:GN111"/>
    <mergeCell ref="GO111:GU111"/>
    <mergeCell ref="GV111:HB111"/>
    <mergeCell ref="HC111:HI111"/>
    <mergeCell ref="HJ111:HP111"/>
    <mergeCell ref="HQ111:HW111"/>
    <mergeCell ref="HX111:ID111"/>
    <mergeCell ref="IE111:IK111"/>
    <mergeCell ref="IL111:IR111"/>
    <mergeCell ref="IS111:IV111"/>
    <mergeCell ref="GA88:GG88"/>
    <mergeCell ref="GH88:GN88"/>
    <mergeCell ref="GO88:GU88"/>
    <mergeCell ref="GV88:HB88"/>
    <mergeCell ref="HC88:HI88"/>
    <mergeCell ref="HJ88:HP88"/>
    <mergeCell ref="HQ88:HW88"/>
    <mergeCell ref="GH133:GN133"/>
    <mergeCell ref="GO133:GU133"/>
    <mergeCell ref="GV133:HB133"/>
    <mergeCell ref="HC133:HI133"/>
    <mergeCell ref="HJ133:HP133"/>
    <mergeCell ref="HQ133:HW133"/>
    <mergeCell ref="HX133:ID133"/>
    <mergeCell ref="BZ144:CF144"/>
    <mergeCell ref="CG144:CM144"/>
    <mergeCell ref="CN144:CT144"/>
    <mergeCell ref="CU144:DA144"/>
    <mergeCell ref="DB144:DH144"/>
    <mergeCell ref="DI144:DO144"/>
    <mergeCell ref="GO144:GU144"/>
    <mergeCell ref="DP144:DV144"/>
    <mergeCell ref="DW144:EC144"/>
    <mergeCell ref="ED144:EJ144"/>
    <mergeCell ref="EK144:EQ144"/>
    <mergeCell ref="FF144:FL144"/>
    <mergeCell ref="FM144:FS144"/>
    <mergeCell ref="FT144:FZ144"/>
    <mergeCell ref="GA144:GG144"/>
    <mergeCell ref="GH144:GN144"/>
    <mergeCell ref="DP133:DV133"/>
    <mergeCell ref="A144:G144"/>
    <mergeCell ref="O144:U144"/>
    <mergeCell ref="V144:AB144"/>
    <mergeCell ref="AC144:AI144"/>
    <mergeCell ref="AJ144:AP144"/>
    <mergeCell ref="AQ144:AW144"/>
    <mergeCell ref="AX144:BD144"/>
    <mergeCell ref="BE144:BK144"/>
    <mergeCell ref="GA133:GG133"/>
    <mergeCell ref="DW133:EC133"/>
    <mergeCell ref="ED133:EJ133"/>
    <mergeCell ref="EK133:EQ133"/>
    <mergeCell ref="ER133:EX133"/>
    <mergeCell ref="EY133:FE133"/>
    <mergeCell ref="FF133:FL133"/>
    <mergeCell ref="FM133:FS133"/>
    <mergeCell ref="FT133:FZ133"/>
    <mergeCell ref="A133:G133"/>
    <mergeCell ref="AC133:AI133"/>
    <mergeCell ref="AX133:BD133"/>
    <mergeCell ref="DB133:DH133"/>
    <mergeCell ref="BE133:BK133"/>
    <mergeCell ref="BL133:BR133"/>
    <mergeCell ref="BS133:BY133"/>
    <mergeCell ref="IS144:IV144"/>
    <mergeCell ref="GV144:HB144"/>
    <mergeCell ref="HC144:HI144"/>
    <mergeCell ref="HJ144:HP144"/>
    <mergeCell ref="HQ144:HW144"/>
    <mergeCell ref="HX144:ID144"/>
    <mergeCell ref="IE144:IK144"/>
    <mergeCell ref="IL133:IR133"/>
    <mergeCell ref="IS133:IV133"/>
    <mergeCell ref="IL144:IR144"/>
    <mergeCell ref="IE133:IK133"/>
    <mergeCell ref="AJ160:AP160"/>
    <mergeCell ref="AQ160:AW160"/>
    <mergeCell ref="AX160:BD160"/>
    <mergeCell ref="BE160:BK160"/>
    <mergeCell ref="BL160:BR160"/>
    <mergeCell ref="BS160:BY160"/>
    <mergeCell ref="EY160:FE160"/>
    <mergeCell ref="BZ160:CF160"/>
    <mergeCell ref="CG160:CM160"/>
    <mergeCell ref="CN160:CT160"/>
    <mergeCell ref="CU160:DA160"/>
    <mergeCell ref="DB160:DH160"/>
    <mergeCell ref="DI160:DO160"/>
    <mergeCell ref="FM160:FS160"/>
    <mergeCell ref="ER144:EX144"/>
    <mergeCell ref="EY144:FE144"/>
    <mergeCell ref="BL144:BR144"/>
    <mergeCell ref="BS144:BY144"/>
    <mergeCell ref="IL160:IR160"/>
    <mergeCell ref="IS160:IV160"/>
    <mergeCell ref="A161:G161"/>
    <mergeCell ref="GV160:HB160"/>
    <mergeCell ref="HC160:HI160"/>
    <mergeCell ref="HJ160:HP160"/>
    <mergeCell ref="HQ160:HW160"/>
    <mergeCell ref="HX160:ID160"/>
    <mergeCell ref="IE160:IK160"/>
    <mergeCell ref="FF160:FL160"/>
    <mergeCell ref="FT160:FZ160"/>
    <mergeCell ref="GA160:GG160"/>
    <mergeCell ref="GH160:GN160"/>
    <mergeCell ref="GO160:GU160"/>
    <mergeCell ref="DP160:DV160"/>
    <mergeCell ref="DW160:EC160"/>
    <mergeCell ref="ED160:EJ160"/>
    <mergeCell ref="EK160:EQ160"/>
    <mergeCell ref="ER160:EX160"/>
    <mergeCell ref="B145:G145"/>
    <mergeCell ref="O160:U160"/>
    <mergeCell ref="V160:AB160"/>
    <mergeCell ref="AC160:AI160"/>
    <mergeCell ref="A211:E211"/>
    <mergeCell ref="A193:G193"/>
    <mergeCell ref="A209:D209"/>
    <mergeCell ref="A184:G184"/>
    <mergeCell ref="B186:C186"/>
    <mergeCell ref="B188:B189"/>
    <mergeCell ref="A210:D210"/>
    <mergeCell ref="B190:C190"/>
    <mergeCell ref="B191:C191"/>
    <mergeCell ref="A188:A189"/>
    <mergeCell ref="A173:G173"/>
    <mergeCell ref="A183:G183"/>
    <mergeCell ref="A160:G160"/>
    <mergeCell ref="B196:D196"/>
    <mergeCell ref="B18:G18"/>
    <mergeCell ref="A37:G37"/>
    <mergeCell ref="A38:G38"/>
    <mergeCell ref="A39:G39"/>
    <mergeCell ref="A40:G40"/>
    <mergeCell ref="B36:G36"/>
    <mergeCell ref="A15:G15"/>
    <mergeCell ref="A17:G17"/>
    <mergeCell ref="A29:G29"/>
    <mergeCell ref="A30:G30"/>
    <mergeCell ref="A31:G31"/>
    <mergeCell ref="A32:G32"/>
    <mergeCell ref="A19:G19"/>
    <mergeCell ref="A60:G60"/>
    <mergeCell ref="A55:G55"/>
    <mergeCell ref="A56:G56"/>
    <mergeCell ref="A57:G57"/>
    <mergeCell ref="A58:G58"/>
    <mergeCell ref="A59:G59"/>
    <mergeCell ref="B61:G61"/>
    <mergeCell ref="A41:C41"/>
    <mergeCell ref="B28:G28"/>
    <mergeCell ref="B48:G48"/>
    <mergeCell ref="A49:G49"/>
    <mergeCell ref="A50:G50"/>
    <mergeCell ref="A51:G51"/>
    <mergeCell ref="A52:G52"/>
    <mergeCell ref="A53:G53"/>
    <mergeCell ref="A54:G54"/>
    <mergeCell ref="A44:G44"/>
  </mergeCells>
  <phoneticPr fontId="2" type="noConversion"/>
  <dataValidations count="1">
    <dataValidation type="list" allowBlank="1" showInputMessage="1" showErrorMessage="1" sqref="C195" xr:uid="{7B07C8DE-485B-4EB2-8B89-67EABADD1988}">
      <formula1>"4, 6,15"</formula1>
    </dataValidation>
  </dataValidations>
  <pageMargins left="0.74803149606299213" right="0.39370078740157483" top="0.39370078740157483" bottom="0.39370078740157483" header="0" footer="0"/>
  <pageSetup paperSize="9" scale="77" fitToHeight="0" orientation="landscape" r:id="rId1"/>
  <headerFooter alignWithMargins="0">
    <oddFooter>&amp;R&amp;P</oddFooter>
  </headerFooter>
  <rowBreaks count="2" manualBreakCount="2">
    <brk id="78" min="1" max="6" man="1"/>
    <brk id="146" min="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36ED0-A699-4FE3-9D37-129003AFB0C7}">
  <dimension ref="A1:E11"/>
  <sheetViews>
    <sheetView zoomScale="160" zoomScaleNormal="160" workbookViewId="0">
      <selection activeCell="D14" sqref="D14"/>
    </sheetView>
  </sheetViews>
  <sheetFormatPr defaultRowHeight="12.75" x14ac:dyDescent="0.2"/>
  <cols>
    <col min="1" max="1" width="9.140625" style="24"/>
    <col min="2" max="2" width="33.7109375" style="24" customWidth="1"/>
    <col min="3" max="3" width="21.140625" style="24" customWidth="1"/>
    <col min="4" max="4" width="20" style="24" customWidth="1"/>
    <col min="5" max="5" width="24.28515625" style="24" customWidth="1"/>
  </cols>
  <sheetData>
    <row r="1" spans="1:5" ht="18" x14ac:dyDescent="0.2">
      <c r="A1" s="168" t="s">
        <v>102</v>
      </c>
      <c r="B1" s="168"/>
      <c r="C1" s="168"/>
      <c r="D1" s="168"/>
      <c r="E1" s="168"/>
    </row>
    <row r="2" spans="1:5" ht="18" x14ac:dyDescent="0.2">
      <c r="A2" s="19"/>
      <c r="B2" s="19"/>
      <c r="C2" s="19"/>
      <c r="D2" s="19"/>
      <c r="E2" s="19" t="s">
        <v>103</v>
      </c>
    </row>
    <row r="3" spans="1:5" ht="15.75" thickBot="1" x14ac:dyDescent="0.25">
      <c r="A3" s="20"/>
      <c r="B3" s="21"/>
      <c r="C3" s="21"/>
      <c r="D3" s="21"/>
      <c r="E3" s="21"/>
    </row>
    <row r="4" spans="1:5" ht="36.75" thickBot="1" x14ac:dyDescent="0.25">
      <c r="A4" s="22" t="s">
        <v>104</v>
      </c>
      <c r="B4" s="23" t="s">
        <v>105</v>
      </c>
      <c r="C4" s="23" t="s">
        <v>106</v>
      </c>
      <c r="D4" s="23" t="s">
        <v>65</v>
      </c>
      <c r="E4" s="23" t="s">
        <v>107</v>
      </c>
    </row>
    <row r="5" spans="1:5" ht="15.75" x14ac:dyDescent="0.2">
      <c r="A5" s="15">
        <v>1</v>
      </c>
      <c r="B5" s="15"/>
      <c r="C5" s="16"/>
      <c r="D5" s="17"/>
      <c r="E5" s="16">
        <f t="shared" ref="E5:E9" si="0">C5*D5</f>
        <v>0</v>
      </c>
    </row>
    <row r="6" spans="1:5" ht="15.75" x14ac:dyDescent="0.2">
      <c r="A6" s="15">
        <v>2</v>
      </c>
      <c r="B6" s="15"/>
      <c r="C6" s="16"/>
      <c r="D6" s="17"/>
      <c r="E6" s="16">
        <f t="shared" si="0"/>
        <v>0</v>
      </c>
    </row>
    <row r="7" spans="1:5" ht="15.75" x14ac:dyDescent="0.2">
      <c r="A7" s="15">
        <v>3</v>
      </c>
      <c r="B7" s="15"/>
      <c r="C7" s="16"/>
      <c r="D7" s="17"/>
      <c r="E7" s="16">
        <f t="shared" si="0"/>
        <v>0</v>
      </c>
    </row>
    <row r="8" spans="1:5" ht="15.75" x14ac:dyDescent="0.2">
      <c r="A8" s="15">
        <v>4</v>
      </c>
      <c r="B8" s="15"/>
      <c r="C8" s="16"/>
      <c r="D8" s="17"/>
      <c r="E8" s="16">
        <f t="shared" si="0"/>
        <v>0</v>
      </c>
    </row>
    <row r="9" spans="1:5" ht="15.75" x14ac:dyDescent="0.2">
      <c r="A9" s="15">
        <v>5</v>
      </c>
      <c r="B9" s="15"/>
      <c r="C9" s="16"/>
      <c r="D9" s="17"/>
      <c r="E9" s="16">
        <f t="shared" si="0"/>
        <v>0</v>
      </c>
    </row>
    <row r="10" spans="1:5" ht="15.75" x14ac:dyDescent="0.2">
      <c r="A10" s="15">
        <v>6</v>
      </c>
      <c r="B10" s="15"/>
      <c r="C10" s="16"/>
      <c r="D10" s="17"/>
      <c r="E10" s="16"/>
    </row>
    <row r="11" spans="1:5" ht="15.75" x14ac:dyDescent="0.2">
      <c r="A11" s="169"/>
      <c r="B11" s="170" t="s">
        <v>108</v>
      </c>
      <c r="C11" s="14"/>
      <c r="D11" s="18">
        <f>SUM(D5:D10)</f>
        <v>0</v>
      </c>
      <c r="E11" s="14">
        <f>SUM(E5:E10)</f>
        <v>0</v>
      </c>
    </row>
  </sheetData>
  <mergeCells count="2">
    <mergeCell ref="A1:E1"/>
    <mergeCell ref="A11:B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5678A-8769-4DB0-942F-59453E14855A}">
  <dimension ref="A1"/>
  <sheetViews>
    <sheetView workbookViewId="0">
      <selection activeCell="E114" sqref="E114"/>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88B3A-1C45-47B4-9612-B3756934A973}">
  <dimension ref="A1:A36"/>
  <sheetViews>
    <sheetView zoomScale="130" zoomScaleNormal="130" workbookViewId="0">
      <selection activeCell="A12" sqref="A12"/>
    </sheetView>
  </sheetViews>
  <sheetFormatPr defaultRowHeight="12.75" x14ac:dyDescent="0.2"/>
  <cols>
    <col min="1" max="1" width="108.140625" customWidth="1"/>
  </cols>
  <sheetData>
    <row r="1" spans="1:1" ht="18.75" x14ac:dyDescent="0.3">
      <c r="A1" s="30" t="s">
        <v>119</v>
      </c>
    </row>
    <row r="2" spans="1:1" ht="18.75" x14ac:dyDescent="0.3">
      <c r="A2" s="25" t="s">
        <v>120</v>
      </c>
    </row>
    <row r="3" spans="1:1" ht="18.75" x14ac:dyDescent="0.3">
      <c r="A3" s="25" t="s">
        <v>121</v>
      </c>
    </row>
    <row r="4" spans="1:1" ht="18.75" x14ac:dyDescent="0.3">
      <c r="A4" s="26"/>
    </row>
    <row r="5" spans="1:1" ht="18.75" x14ac:dyDescent="0.3">
      <c r="A5" s="26" t="s">
        <v>122</v>
      </c>
    </row>
    <row r="6" spans="1:1" ht="18.75" x14ac:dyDescent="0.3">
      <c r="A6" s="26"/>
    </row>
    <row r="7" spans="1:1" ht="18.75" x14ac:dyDescent="0.3">
      <c r="A7" s="27" t="s">
        <v>123</v>
      </c>
    </row>
    <row r="8" spans="1:1" ht="18.75" x14ac:dyDescent="0.3">
      <c r="A8" s="27"/>
    </row>
    <row r="9" spans="1:1" ht="56.25" x14ac:dyDescent="0.3">
      <c r="A9" s="28" t="s">
        <v>124</v>
      </c>
    </row>
    <row r="10" spans="1:1" ht="18.75" x14ac:dyDescent="0.3">
      <c r="A10" s="26"/>
    </row>
    <row r="11" spans="1:1" ht="56.25" x14ac:dyDescent="0.3">
      <c r="A11" s="28" t="s">
        <v>135</v>
      </c>
    </row>
    <row r="12" spans="1:1" ht="37.5" x14ac:dyDescent="0.3">
      <c r="A12" s="28" t="s">
        <v>136</v>
      </c>
    </row>
    <row r="13" spans="1:1" ht="75" x14ac:dyDescent="0.3">
      <c r="A13" s="28" t="s">
        <v>137</v>
      </c>
    </row>
    <row r="14" spans="1:1" ht="18.75" x14ac:dyDescent="0.3">
      <c r="A14" s="26"/>
    </row>
    <row r="15" spans="1:1" ht="18.75" x14ac:dyDescent="0.3">
      <c r="A15" s="26"/>
    </row>
    <row r="16" spans="1:1" ht="18.75" x14ac:dyDescent="0.3">
      <c r="A16" s="26" t="s">
        <v>129</v>
      </c>
    </row>
    <row r="17" spans="1:1" ht="18.75" x14ac:dyDescent="0.3">
      <c r="A17" s="26"/>
    </row>
    <row r="18" spans="1:1" ht="18.75" x14ac:dyDescent="0.3">
      <c r="A18" s="26" t="s">
        <v>125</v>
      </c>
    </row>
    <row r="19" spans="1:1" ht="18.75" x14ac:dyDescent="0.3">
      <c r="A19" s="26"/>
    </row>
    <row r="20" spans="1:1" ht="71.25" customHeight="1" x14ac:dyDescent="0.2">
      <c r="A20" s="29" t="s">
        <v>126</v>
      </c>
    </row>
    <row r="21" spans="1:1" ht="18.75" x14ac:dyDescent="0.3">
      <c r="A21" s="26"/>
    </row>
    <row r="22" spans="1:1" ht="37.5" x14ac:dyDescent="0.3">
      <c r="A22" s="28" t="s">
        <v>127</v>
      </c>
    </row>
    <row r="23" spans="1:1" ht="18.75" x14ac:dyDescent="0.3">
      <c r="A23" s="26"/>
    </row>
    <row r="24" spans="1:1" ht="37.5" x14ac:dyDescent="0.3">
      <c r="A24" s="28" t="s">
        <v>128</v>
      </c>
    </row>
    <row r="25" spans="1:1" ht="18.75" x14ac:dyDescent="0.3">
      <c r="A25" s="26"/>
    </row>
    <row r="26" spans="1:1" ht="18.75" x14ac:dyDescent="0.3">
      <c r="A26" s="26" t="s">
        <v>131</v>
      </c>
    </row>
    <row r="27" spans="1:1" ht="18.75" x14ac:dyDescent="0.3">
      <c r="A27" s="26" t="s">
        <v>130</v>
      </c>
    </row>
    <row r="28" spans="1:1" ht="18.75" x14ac:dyDescent="0.3">
      <c r="A28" s="26"/>
    </row>
    <row r="29" spans="1:1" ht="37.5" x14ac:dyDescent="0.3">
      <c r="A29" s="28" t="s">
        <v>132</v>
      </c>
    </row>
    <row r="30" spans="1:1" ht="18.75" x14ac:dyDescent="0.3">
      <c r="A30" s="26"/>
    </row>
    <row r="31" spans="1:1" ht="18.75" x14ac:dyDescent="0.3">
      <c r="A31" s="26" t="s">
        <v>133</v>
      </c>
    </row>
    <row r="32" spans="1:1" ht="18.75" x14ac:dyDescent="0.3">
      <c r="A32" s="26"/>
    </row>
    <row r="33" spans="1:1" ht="18.75" x14ac:dyDescent="0.3">
      <c r="A33" s="26" t="s">
        <v>134</v>
      </c>
    </row>
    <row r="34" spans="1:1" ht="18.75" x14ac:dyDescent="0.3">
      <c r="A34" s="26"/>
    </row>
    <row r="35" spans="1:1" ht="18.75" x14ac:dyDescent="0.3">
      <c r="A35" s="26"/>
    </row>
    <row r="36" spans="1:1" ht="18.75" x14ac:dyDescent="0.3">
      <c r="A36" s="26" t="s">
        <v>138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E895A-0A28-4619-8F3C-601D73A7C621}">
  <dimension ref="B1:C33"/>
  <sheetViews>
    <sheetView zoomScale="175" zoomScaleNormal="175" workbookViewId="0">
      <selection activeCell="C7" sqref="C7"/>
    </sheetView>
  </sheetViews>
  <sheetFormatPr defaultRowHeight="12.75" x14ac:dyDescent="0.2"/>
  <cols>
    <col min="3" max="3" width="38.7109375" customWidth="1"/>
  </cols>
  <sheetData>
    <row r="1" spans="2:3" ht="18.75" x14ac:dyDescent="0.3">
      <c r="C1" s="30" t="s">
        <v>119</v>
      </c>
    </row>
    <row r="2" spans="2:3" ht="18.75" x14ac:dyDescent="0.3">
      <c r="C2" s="25" t="s">
        <v>120</v>
      </c>
    </row>
    <row r="3" spans="2:3" ht="18.75" x14ac:dyDescent="0.3">
      <c r="C3" s="25" t="s">
        <v>121</v>
      </c>
    </row>
    <row r="6" spans="2:3" x14ac:dyDescent="0.2">
      <c r="B6">
        <v>1</v>
      </c>
      <c r="C6" t="s">
        <v>151</v>
      </c>
    </row>
    <row r="7" spans="2:3" x14ac:dyDescent="0.2">
      <c r="C7" t="s">
        <v>152</v>
      </c>
    </row>
    <row r="8" spans="2:3" x14ac:dyDescent="0.2">
      <c r="C8" t="s">
        <v>153</v>
      </c>
    </row>
    <row r="9" spans="2:3" x14ac:dyDescent="0.2">
      <c r="C9" t="s">
        <v>154</v>
      </c>
    </row>
    <row r="10" spans="2:3" x14ac:dyDescent="0.2">
      <c r="C10" t="s">
        <v>155</v>
      </c>
    </row>
    <row r="12" spans="2:3" x14ac:dyDescent="0.2">
      <c r="B12">
        <v>2</v>
      </c>
      <c r="C12" t="s">
        <v>160</v>
      </c>
    </row>
    <row r="13" spans="2:3" x14ac:dyDescent="0.2">
      <c r="C13" t="s">
        <v>161</v>
      </c>
    </row>
    <row r="14" spans="2:3" x14ac:dyDescent="0.2">
      <c r="C14" t="s">
        <v>162</v>
      </c>
    </row>
    <row r="16" spans="2:3" x14ac:dyDescent="0.2">
      <c r="B16">
        <v>3</v>
      </c>
      <c r="C16" t="s">
        <v>159</v>
      </c>
    </row>
    <row r="17" spans="2:3" x14ac:dyDescent="0.2">
      <c r="C17" t="s">
        <v>163</v>
      </c>
    </row>
    <row r="18" spans="2:3" x14ac:dyDescent="0.2">
      <c r="C18" t="s">
        <v>164</v>
      </c>
    </row>
    <row r="20" spans="2:3" x14ac:dyDescent="0.2">
      <c r="B20">
        <v>4</v>
      </c>
      <c r="C20" t="s">
        <v>166</v>
      </c>
    </row>
    <row r="21" spans="2:3" x14ac:dyDescent="0.2">
      <c r="C21" t="s">
        <v>168</v>
      </c>
    </row>
    <row r="22" spans="2:3" x14ac:dyDescent="0.2">
      <c r="C22" t="s">
        <v>167</v>
      </c>
    </row>
    <row r="23" spans="2:3" x14ac:dyDescent="0.2">
      <c r="C23" t="s">
        <v>169</v>
      </c>
    </row>
    <row r="25" spans="2:3" x14ac:dyDescent="0.2">
      <c r="B25">
        <v>5</v>
      </c>
      <c r="C25" t="s">
        <v>156</v>
      </c>
    </row>
    <row r="26" spans="2:3" x14ac:dyDescent="0.2">
      <c r="C26" t="s">
        <v>157</v>
      </c>
    </row>
    <row r="27" spans="2:3" x14ac:dyDescent="0.2">
      <c r="C27" t="s">
        <v>158</v>
      </c>
    </row>
    <row r="29" spans="2:3" x14ac:dyDescent="0.2">
      <c r="B29">
        <v>5</v>
      </c>
      <c r="C29" t="s">
        <v>165</v>
      </c>
    </row>
    <row r="31" spans="2:3" x14ac:dyDescent="0.2">
      <c r="B31">
        <v>6</v>
      </c>
      <c r="C31" t="s">
        <v>170</v>
      </c>
    </row>
    <row r="32" spans="2:3" x14ac:dyDescent="0.2">
      <c r="C32" t="s">
        <v>171</v>
      </c>
    </row>
    <row r="33" spans="3:3" x14ac:dyDescent="0.2">
      <c r="C33" t="s">
        <v>172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0880A-EA46-4B97-8B99-EADC4077F7DB}">
  <dimension ref="A1"/>
  <sheetViews>
    <sheetView topLeftCell="A58" workbookViewId="0">
      <selection activeCell="S101" sqref="S101"/>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2</vt:i4>
      </vt:variant>
    </vt:vector>
  </HeadingPairs>
  <TitlesOfParts>
    <vt:vector size="8" baseType="lpstr">
      <vt:lpstr>БизнесПлан</vt:lpstr>
      <vt:lpstr>План продаж</vt:lpstr>
      <vt:lpstr>Приложения</vt:lpstr>
      <vt:lpstr>Пояснительная записка</vt:lpstr>
      <vt:lpstr>Структура записки</vt:lpstr>
      <vt:lpstr>Пример коммерческие</vt:lpstr>
      <vt:lpstr>месСебест</vt:lpstr>
      <vt:lpstr>БизнесПлан!Область_печати</vt:lpstr>
    </vt:vector>
  </TitlesOfParts>
  <Company>Дом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Генчик</dc:creator>
  <cp:lastModifiedBy>crp39</cp:lastModifiedBy>
  <cp:lastPrinted>2025-03-12T12:14:27Z</cp:lastPrinted>
  <dcterms:created xsi:type="dcterms:W3CDTF">2009-05-20T11:30:47Z</dcterms:created>
  <dcterms:modified xsi:type="dcterms:W3CDTF">2025-03-13T07:44:51Z</dcterms:modified>
</cp:coreProperties>
</file>